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3"/>
  </bookViews>
  <sheets>
    <sheet name="1-ER Trimestre 2016" sheetId="1" r:id="rId1"/>
    <sheet name="2-DO Trimestre 2016" sheetId="2" r:id="rId2"/>
    <sheet name="3-ER Trimestre 2016" sheetId="3" r:id="rId3"/>
    <sheet name="4-TO Trimestre 2016" sheetId="4" r:id="rId4"/>
  </sheets>
  <definedNames>
    <definedName name="_xlnm._FilterDatabase" localSheetId="0" hidden="1">'1-ER Trimestre 2016'!$B$8:$I$41</definedName>
    <definedName name="_xlnm._FilterDatabase" localSheetId="2" hidden="1">'3-ER Trimestre 2016'!$A$7:$I$70</definedName>
  </definedNames>
  <calcPr fullCalcOnLoad="1"/>
</workbook>
</file>

<file path=xl/sharedStrings.xml><?xml version="1.0" encoding="utf-8"?>
<sst xmlns="http://schemas.openxmlformats.org/spreadsheetml/2006/main" count="1112" uniqueCount="674">
  <si>
    <t>ORD.</t>
  </si>
  <si>
    <t>DEMANDANTE</t>
  </si>
  <si>
    <t>No. PROCESO</t>
  </si>
  <si>
    <t>ESTADO ACTUAL</t>
  </si>
  <si>
    <t>PRETENSION</t>
  </si>
  <si>
    <t>CUANTIA</t>
  </si>
  <si>
    <t>RIESGO DE PERDIDA</t>
  </si>
  <si>
    <t>HERIBERTO GRANDE HOYOS</t>
  </si>
  <si>
    <t>EFRAIN FORIGUA PEDRAZA</t>
  </si>
  <si>
    <t>CARMEN CONSUELO ARANGO DE CHAVARRIA</t>
  </si>
  <si>
    <t>CAUSANTE: ALVARO BARBOSA CARDENAS DEMANDANTE: ANA ARGELIA BARRETO Y MARIA EMILDE MARTINEZ PALOMINO</t>
  </si>
  <si>
    <t>LINA MARIA ROSERO EN CALIDAD DE CURAORA  LEGITIMA DEL SEÑOR OMAR MONTOYA MORENO</t>
  </si>
  <si>
    <t>AUGUSTO BOADA MANTILLA</t>
  </si>
  <si>
    <t>ANGEL EDUARDO DIAGO ORDOÑEZ</t>
  </si>
  <si>
    <t>JAIME ORLEY ROSERO ALVAREZ</t>
  </si>
  <si>
    <t>JAIR HOYOS FLOREZ</t>
  </si>
  <si>
    <t>DORIS ELENA CHARRIS DE CASTRO</t>
  </si>
  <si>
    <t>GERARDO HERNANDEZ</t>
  </si>
  <si>
    <t>JOSE IGNACIO LAYTON ORTIZ</t>
  </si>
  <si>
    <t>ANA DORA AGUIRRE MURILLO Y OTROS (MARCO AURELIO BEDOYA TORO, RAFAEL ANGEL GIRALDO, FELIPE FLOREZ ACEVEDO Y LUIS CARLOS AGUDELO)</t>
  </si>
  <si>
    <t>GABRIEL ANSELMO PARRA QUIROZ</t>
  </si>
  <si>
    <t>VICENTE ALVARO AGUILAR</t>
  </si>
  <si>
    <t>HAROLD MANUEL LARGACHA RIASCOS Y OTROS</t>
  </si>
  <si>
    <t>IGNACIA ANDRADE DE PEREA Y OTROS</t>
  </si>
  <si>
    <t>JOSE  VIRGILIO ALBA MONSOQUE</t>
  </si>
  <si>
    <t>ISABEL LADINO MEDINA</t>
  </si>
  <si>
    <t>EDILBERTO RUEDA</t>
  </si>
  <si>
    <t>JORGE ENRIQUE ROMERO TELLO</t>
  </si>
  <si>
    <t>ESPERANZA MARQUEZ HINCAPIE</t>
  </si>
  <si>
    <t>MEIBY JULIETH GALVEZ AFANADOR CONTRA FPSFNC Y FAMISALUD IPS</t>
  </si>
  <si>
    <t>BEATRIZ PEÑUELA DE GUALDRON</t>
  </si>
  <si>
    <t>ALVARO LESMES GOMEZ</t>
  </si>
  <si>
    <t>ROSALBA FIGUEROA RIOS</t>
  </si>
  <si>
    <t>CARMEN ROSA BARROS LINERO</t>
  </si>
  <si>
    <t>LIA REBECA ANDREWS FIGUEROA</t>
  </si>
  <si>
    <t>ELBA MARIA CARRASQUILLA DE JORDAN</t>
  </si>
  <si>
    <t>CARMEN STELLA CAICEDO GRUESO</t>
  </si>
  <si>
    <t>PEDRO CARDONA JIMENEZ</t>
  </si>
  <si>
    <t>NIT.</t>
  </si>
  <si>
    <t>.76001310500120150073300</t>
  </si>
  <si>
    <t>.11001310503420150069800</t>
  </si>
  <si>
    <t>.11001310503120150083700</t>
  </si>
  <si>
    <t>76109310500120150020300</t>
  </si>
  <si>
    <t>.11001310503220150079700</t>
  </si>
  <si>
    <t>.11001310503220150077600</t>
  </si>
  <si>
    <t>.19001333300420140035600</t>
  </si>
  <si>
    <t>2015-0406</t>
  </si>
  <si>
    <t>.76001310501820150010200</t>
  </si>
  <si>
    <t>2014-0022</t>
  </si>
  <si>
    <t>2013-0137</t>
  </si>
  <si>
    <t>2014-0479</t>
  </si>
  <si>
    <t>2014-0228</t>
  </si>
  <si>
    <t>.76001310501720150008700</t>
  </si>
  <si>
    <t>.76109310500220130021500</t>
  </si>
  <si>
    <t>20 SMLV</t>
  </si>
  <si>
    <t>31 SMLV</t>
  </si>
  <si>
    <t>21 SMLV</t>
  </si>
  <si>
    <t>RELIQUIDACIÓN MESADA PENSIONAL</t>
  </si>
  <si>
    <t>INDEXACION DE LA PRIMERA MESADA PENSIONAL</t>
  </si>
  <si>
    <t>SUSTITUCIÓN PENSIONAL</t>
  </si>
  <si>
    <t>PENSIÓN DE INVALIDEZ</t>
  </si>
  <si>
    <t>PENSION DE JUBILACION</t>
  </si>
  <si>
    <t>ACCION DE NULIDAD Y RESTABLECIMIENTO DEL DERECHO</t>
  </si>
  <si>
    <t>RELIQUIDACION DE LA PENSION RESTRIGIDA DE JUBILACION</t>
  </si>
  <si>
    <t>RELIQUIDACION DE LA PRIMERA MESADA PENSIONAL</t>
  </si>
  <si>
    <t>REPARACION DIRECTA</t>
  </si>
  <si>
    <t>PENSION ESPECIAL DE JUBILACION INDEXADA</t>
  </si>
  <si>
    <t>PENSION RESTRINGIDA DE JUBILACION</t>
  </si>
  <si>
    <t>BONO PENSIONAL</t>
  </si>
  <si>
    <t>NULIDAD Y RESTABLECIMIENTO DEL DERECHO</t>
  </si>
  <si>
    <t>PENSION SUSTITUTA</t>
  </si>
  <si>
    <t>INDEXACION</t>
  </si>
  <si>
    <t>FONDO DE PASIVO SOCIAL FERROCARRILES NACIONALES DE COLOMBIA</t>
  </si>
  <si>
    <t>OFICINA ASESORA JURIDICA</t>
  </si>
  <si>
    <t>RELACION DE DEMANDAS ENCONTRA DE LA ENTIDAD- 1ER. TRIMESTRE AÑO 2016</t>
  </si>
  <si>
    <t>ENERO</t>
  </si>
  <si>
    <t>FEBRERO</t>
  </si>
  <si>
    <t>MARZO</t>
  </si>
  <si>
    <t>DESPACHO</t>
  </si>
  <si>
    <t>JUZGADO 01 LABORAL CALI</t>
  </si>
  <si>
    <t>JUZGADO 34 LABORAL BOGOTA</t>
  </si>
  <si>
    <t>JUZGADO 09 CIVIL MEDELLIN</t>
  </si>
  <si>
    <t>JUZGADO 31 LABORAL BOGOTA</t>
  </si>
  <si>
    <t>JUZGADO 01 LABORAL BUENAVENTURA</t>
  </si>
  <si>
    <t>JUZGADO 32 LABORAL BOGOTA</t>
  </si>
  <si>
    <t>JUZGADO 04 ADMINISTRATIVO POPAYAN</t>
  </si>
  <si>
    <t>JUZGADO 03 ADMINISTRATIVO PEREIRA</t>
  </si>
  <si>
    <t>14/03/2016 CONTESTANCION DE DEMANDA</t>
  </si>
  <si>
    <t>29 Mar 2016  CONSTETACION DE LA DEMANDA</t>
  </si>
  <si>
    <t xml:space="preserve">18 Mar 2016  DILIGENCIA DE NOTIFICACIÓN PERSONAL AGENCIA NACIONAL. 26 Jan 2016  DILIGENCIA DE NOTIFICACIÓN PERSONAL FONDO DE PASIVO SOCIAL DE FERROCARRILES </t>
  </si>
  <si>
    <t>30 Mar 2016  CONSTETACION DE LA DEMANDA</t>
  </si>
  <si>
    <t>16 Dec 2015 NOTIFICACION DE LA DEMANDA</t>
  </si>
  <si>
    <t>30 Nov 2015 APODERADO ACTOR ALLEGA DOS TRASLADOS PARA NOTIFICAR A LOS LITISCONSORTES. 05 Nov 2015 AUTO ORDENA VINCULAR Y CITAR AL FONDO DE PASIVO DE FERROCARRILES Y COLPENSIONES</t>
  </si>
  <si>
    <t>.66001333300320130049400</t>
  </si>
  <si>
    <t xml:space="preserve">15 May 2015  SENTENCIA PRIMERA INSTANCIA  PROFERIDA EN AUDIENCIA INICIAL - DENIEGA PRETENSIONES </t>
  </si>
  <si>
    <t>ACCION DE NULIDAD Y RESTABLECIMIENTO DEL DERECHO (RELIQUIDACION PENSION DE JUBILACION)</t>
  </si>
  <si>
    <t>.05001400301120150176400</t>
  </si>
  <si>
    <t>JUZGADO 07 ADMINISTRATIVO SANTA MARTA</t>
  </si>
  <si>
    <t>JUZGADO 18 LABORAL CALI</t>
  </si>
  <si>
    <t>JUZGADO 20 LABORAL BOGOTA</t>
  </si>
  <si>
    <t>JUZGADO 08 LABORAL BOGOTA</t>
  </si>
  <si>
    <t>JUZGADO 10 LABORAL CALI</t>
  </si>
  <si>
    <t>JUZGADO 01 ADMINISTRATIVO BUENAVENTURA</t>
  </si>
  <si>
    <t>JUZGADO 07 ADMINISTRATIVO ORAL PASTO</t>
  </si>
  <si>
    <t>AUDIENCIA DE CONCILIACION PARA EL DIA 09 DE JUNIO DE 2016</t>
  </si>
  <si>
    <t>.11001310500820140061000</t>
  </si>
  <si>
    <t>04 Apr 2016 CONTESTACION  DE LA DEMANDA</t>
  </si>
  <si>
    <t>REAJUSTES PENSIONALES</t>
  </si>
  <si>
    <t>.11001310502020150090401</t>
  </si>
  <si>
    <t>DILIGENCIA DE NOTIFICACIÓN PERSONAL (ACTA)  FONDO DE PASIVO SOCIAL DE FERROCARRILES NOTIFICADO 03/02/2016</t>
  </si>
  <si>
    <t xml:space="preserve">22/02/2016 CONTESTACION DE LA DEMANDA </t>
  </si>
  <si>
    <t>.76001310501020150024000</t>
  </si>
  <si>
    <t>07 Mar 2016 CONTESTACION DEMANDA FONDO PASIVO SOCIAL DE FERROCARRILES NACIONALES DE COLOMBIA</t>
  </si>
  <si>
    <t>ACREENCIAS LABORALES</t>
  </si>
  <si>
    <t>04 Mar 2016 CONTESTACIÒN DE LA DEMANDA</t>
  </si>
  <si>
    <t>.52001333300720150031400</t>
  </si>
  <si>
    <t>FALLAS EN EL SERVICIO MEDICO, RECONOCIMIENTO Y PAGO DE LOS PERJUICIOS MORALES Y MATERIALES</t>
  </si>
  <si>
    <t>JUZGADO 07 LABORAL BOGOTA</t>
  </si>
  <si>
    <t>JUZGADO 07 LABORAL CALI</t>
  </si>
  <si>
    <t>JUZGADO 03 LABORAL BUENAVENTURA</t>
  </si>
  <si>
    <t>JUZGADO 06 LABORAL BOGOTA</t>
  </si>
  <si>
    <t>JUZGADO 06 LABORAL BUCARAMANGA</t>
  </si>
  <si>
    <t>TRIBUNAL ADMINISTRATIVO DE SANTANDER BUCARAMANGA</t>
  </si>
  <si>
    <t>JUZGADO 01 LABORAL MANIZALES</t>
  </si>
  <si>
    <t>JUZGADO 04 LABORAL SANTA MARTA</t>
  </si>
  <si>
    <t>JUZGADO 17 LABORAL CALI</t>
  </si>
  <si>
    <t>JUZGADO 17ADMINISTRATIVO DE DESCONGESTION BOGOTA</t>
  </si>
  <si>
    <t>.11001310500820150064300</t>
  </si>
  <si>
    <t>10 Feb 2016 MEDIANTE AVISO JUDICIAL NOTIFICADO FERROCARRILES Y AGENCIA NACIONAL</t>
  </si>
  <si>
    <t>.11001310500720160000300</t>
  </si>
  <si>
    <t>10 Feb 2016  ENTREGA AVISO NOTIFICACIÓN  SE DEJA AVISO EN FEROCARRILES</t>
  </si>
  <si>
    <t>14/03/2016 CONTESTACION DE LA DEMANDA</t>
  </si>
  <si>
    <t>.11001310500820150054500</t>
  </si>
  <si>
    <t>.11001310500620160001100</t>
  </si>
  <si>
    <t>PENSION SANCION</t>
  </si>
  <si>
    <t>30 Mar 2016  ENTREGA AVISO NOTIFICADO PERSONALMENTE A FONDO DE PASIVO SOCIAL FERROCARRILES NACIONALES DE COLOMBIA.</t>
  </si>
  <si>
    <t>.11001333501920130065700</t>
  </si>
  <si>
    <t>05 Apr 2016  AL DESPACHO PARA SENTENCIA PRIMERA INSTANCIA</t>
  </si>
  <si>
    <t>ADMISION DE LA DEMANDA</t>
  </si>
  <si>
    <t>PAGO DE SALARIOS DEJADOS DE PERSIVIR</t>
  </si>
  <si>
    <t>BAJO</t>
  </si>
  <si>
    <t>JUZGADO 02 LABORAL BUENAVENTURA</t>
  </si>
  <si>
    <t>ETAPA DE PRUEBAS</t>
  </si>
  <si>
    <t>.68001233300020150148800</t>
  </si>
  <si>
    <t>NULIDAD Y RESTABLECIMIENTO DEL DERECHO (PENSION DE JUBILACION)</t>
  </si>
  <si>
    <t>94 SMLV</t>
  </si>
  <si>
    <t>FACTORES SALARIALES DEVENGADOS</t>
  </si>
  <si>
    <t>.68001310500120150045300</t>
  </si>
  <si>
    <t>17/03/2016 ESCRITO DE CONTESTACIÒN DE LA DEMANDA POR PARTE DE LA ACCIONADA FONDO DE PASIVO SOCIAL DE LOS FERROCARRILES NACIOINALES DE COLOMBIA,</t>
  </si>
  <si>
    <t xml:space="preserve">17 Mar 2016  RECEPCION DE MEMORIAL  EL MINISTERIO DE SALUD Y PROTECCION SOCIAL INFORMA QUE ES UNA ENTIDAD DISTINTA AL FONDO DE PASIVO SOCIAL DE FERROCARRILES NACIONALES DE COLOMBIA </t>
  </si>
  <si>
    <t xml:space="preserve">30 Oct 2015  AUTO QUE ORDENA ARCHIVO. 24 Aug 2015  AUTO ACEPTA RENUNCIA PODER </t>
  </si>
  <si>
    <t>.47001310500420140006800</t>
  </si>
  <si>
    <t>CONTESTACION DE LA DEMANDA</t>
  </si>
  <si>
    <t>.76001310501820150010100</t>
  </si>
  <si>
    <t>.76001310500720150063400</t>
  </si>
  <si>
    <t>MEDIO ALTO</t>
  </si>
  <si>
    <t>MEDIO BAJO</t>
  </si>
  <si>
    <t>RELACION DE DEMANDAS ENCONTRA DE LA ENTIDAD- 2DO. TRIMESTRE AÑO 2016</t>
  </si>
  <si>
    <t>ABRIL</t>
  </si>
  <si>
    <t>JAVIER ALONSO MARMOLEJO RIOS</t>
  </si>
  <si>
    <t>.76001310501620150042400</t>
  </si>
  <si>
    <t>JUZGADO 16 LABORAL CALI</t>
  </si>
  <si>
    <t>26 Aug 2016  AUTO FIJA FECHA AUDIENCIA Y/O DILIGENCIA  PARA EL DÍA DIECISÉIS (16) DE SEPTIEMBRE DEL AÑO DOS MIL DIECISÉIS (2016), A LAS ONCE (11:00 AM) DE LA MAÑANA</t>
  </si>
  <si>
    <t>JOSE IGNACIO RONCANCIO</t>
  </si>
  <si>
    <t>. 11001310502720150036600</t>
  </si>
  <si>
    <t>JUZGADO 27 LABORAL BOGOTA</t>
  </si>
  <si>
    <t xml:space="preserve">15 Jul 2016  AUTO TIENE POR CONTESTADA LA DEMANDA  AUDIENCIA PROXIMO LUNES 19 DE SEPTIEMBRE DE 2016 A LAS 9:30 AM </t>
  </si>
  <si>
    <t>REAJUSTE PENSIONAL</t>
  </si>
  <si>
    <t>HECTOR HORACIO ESCOBAR TELLEZ</t>
  </si>
  <si>
    <t>.11001310501120150093101</t>
  </si>
  <si>
    <t>JUZGADO 11 LABORAL BOGOTA</t>
  </si>
  <si>
    <t xml:space="preserve">27 May 2016  AUTO FIJA FECHA AUDIENCIA Y/O DILIGENCIA  SE TIENE POR CONTESTADA LA DEMANDA.SEÑALA FECHA DE AUDIENCIA DEL ART. 77 PCL PARA EL DIA 22 DE SEPTIEMBRE DE 2016 A LAS 9:30AM. </t>
  </si>
  <si>
    <t>RELIQUIDACION DE LA PENSION DE JUBILACION</t>
  </si>
  <si>
    <t>ISABEL CRISTINA COPETE ALVAREZ/NANCY ALVAREZ ARBOLEDA C.C. 31.859.421</t>
  </si>
  <si>
    <t>76001310501720150007100</t>
  </si>
  <si>
    <t>19 Aug 2016  AUTO FIJA FECHA AUDIENCIA Y/O DILIGENCIA  FIJAR EL DIA 27 DE OCTUBRE DE 2016 A LAS 8:30 A.M. PARA AUDIENCIA DE TRAMITE Y JUZGAMIENTO</t>
  </si>
  <si>
    <t>SUSTITUCION PENSIONAL POR INVALIDEZ</t>
  </si>
  <si>
    <t>ORFANY BALANTA LAMBOA Y OTROS</t>
  </si>
  <si>
    <t>76109333300120150018600</t>
  </si>
  <si>
    <t>FRANKLIN TORRES ARIAS</t>
  </si>
  <si>
    <t>11001310503620150053200</t>
  </si>
  <si>
    <t>JUZGADO 36 LABORAL BOGOTA</t>
  </si>
  <si>
    <t xml:space="preserve">06 Sep 2016  AUTO TIENE POR CONTESTADA LA DEMANDA  Y FIJA FECHA PARA AUDIENCIA EL 28 DE NOVIEMBRE DE 2016 A LAS 3:30 DE LA TARDE </t>
  </si>
  <si>
    <t>PENSION SUSTITUTIVA</t>
  </si>
  <si>
    <t>MAURICIO SOTOMAYOR GONZALEZ</t>
  </si>
  <si>
    <t>.11001333704020150031400</t>
  </si>
  <si>
    <t>JUZGADO 40 ADMINISTRATIVO DE BOGOTA</t>
  </si>
  <si>
    <t xml:space="preserve">01 Sep 2016  AL DESPACHO  AGOTADA LA ETAPA PARA ALEGATOS DE CONCLUSIÓN DENTRO DE LA AUDIENCIA INICIAL DEL 31 DE AGOSTO DE 2016, SEGÚN CONSTA A FOLIOS 133 A 135, LAS PARTES EXPUSIERON SUS ARGUMENTOS CONCLUSIVOS, LOS CUALES SE ENCUENTRAN CONTENIDOS EN LA GRABACIÓN ANEXA EN CD, LA CUAL REPOSA DENTRO DEL EXPEDIENTE. EN CONSECUENCIA PASA AL DESPACHO PARA PROFERIR FALLO QUE EN DERECHO CORRESPONDA. </t>
  </si>
  <si>
    <t>LUIS HUMBERTO ROSSI SALAZAR</t>
  </si>
  <si>
    <t>76109310500120150014000</t>
  </si>
  <si>
    <t>18-05-2016 FIJA FECHA AUDIENCIA ART. 77 CPT CONCILIACION PARA EL DIA 17-08-2016 9:30 A.M.</t>
  </si>
  <si>
    <t>TEODOCIA GRUESO TORRES</t>
  </si>
  <si>
    <t>76001310500920160012000</t>
  </si>
  <si>
    <t>JUZGADO 09 LABORAL CALI</t>
  </si>
  <si>
    <t xml:space="preserve">24 Jun 2016  RECEPCIÓN MEMORIAL  APODERADO PARTE DEMANDANTE SOLICITA SE FIJE FECHA AUDIENCIA DESPUES DEL 18 DE OCTUBRE E 2016. </t>
  </si>
  <si>
    <t>INCREMENTOS Y REAJUSTES</t>
  </si>
  <si>
    <t>EDILBERTO MEJIA MONTES</t>
  </si>
  <si>
    <t>.11001310502020160001501</t>
  </si>
  <si>
    <t>23 Aug 2016  AUTO TIENE POR CONTESTADA LA DEMANDA  TIENE POR CONTESTADA LA DEMANDA, FIJA EL LUNES 19 DE SEPTIEMBRE DE 2016, A PARTIR DE LAS 8:30 AM PARA AUDIENCIA DE CONCILIACION</t>
  </si>
  <si>
    <t>PAGO DE MESADAS PENSIONES</t>
  </si>
  <si>
    <t>LUIS ALBERTO ZAPATA TOBON</t>
  </si>
  <si>
    <t>. 11001310500220150094300</t>
  </si>
  <si>
    <t>JUZGADO 02 LABORAL BOGOTA</t>
  </si>
  <si>
    <t xml:space="preserve">29 Jul 2016  AUTO TIENE POR CONTESTADA LA DEMANDA  CONCILIACION. OCTUBRE 31- 3.3. PM </t>
  </si>
  <si>
    <t>HERNANDO DE JESUS LORA JARAMILLO Y OTROS (HECTOR FABIO PEREA MICOLTA, JOSE VIRGILIO MOSQUERA JORDAN, HECTOR HERNAN VASQUEZ CHAVARRO, FRANCISCO JAVIER CARDONA GIRALDO, ALIRIO MARTINEZ PERALTA, LUIS ENRIQUE TRUJILLO LOPEZ, JORGE ELIECER CRISTANCHO CASTRO, HECTOR JOSE FORERO BETANCOURT Y ALVARO HERNAN FAJARDO AYA)</t>
  </si>
  <si>
    <t>2013-1011</t>
  </si>
  <si>
    <t xml:space="preserve">30 Aug 2016  AUTO INADMITE CONTESTACIÓN DE LA DEMANDA  CONCEDE TÉRMINO DE 5 DÍAS PARA SUBSANAR </t>
  </si>
  <si>
    <t>INDEXACION DE LA PENSION PLENA DE JUBILACION</t>
  </si>
  <si>
    <t>RAFAEL CALIXTO CANCHANO MUÑOZ</t>
  </si>
  <si>
    <t>.11001310500819891854400</t>
  </si>
  <si>
    <t xml:space="preserve">05 Sep 2016  AUTO RESUELVE NULIDAD  DECLARA NO PROBADA LA NULIDAD INVOCADA POR LA PARTE ACTORA - CONDENA EN COSTAS AL INCIDENTANTE - EN FIRME AUTO ORDENA DILIGENCIAS VUELVAN AL ARCHIVO DEFINITIVO </t>
  </si>
  <si>
    <t>PAGOS DE SALARIOS CON SUS AUMENTOS LEGALES Y DEMAS PRESTACIONES</t>
  </si>
  <si>
    <t>ALVARO ANTONIO CASAS MARTINEZ</t>
  </si>
  <si>
    <t>. 11001310500820150090800</t>
  </si>
  <si>
    <t xml:space="preserve">12 Jul 2016  AUTO TIENE POR CONTESTADA LA DEMANDA  SEÑALA EL DIA 16 DE FEBRERO DE 2017 A LA HORA DE LAS 3:30 P.M. COMO FECHA PARA LLEVAR CABO LA AUDIENCIA DE QUE TRATA EL ART. 77 DEL CPTSS. </t>
  </si>
  <si>
    <t>INDEXACION PRIMERA MESADA PENSIONAL</t>
  </si>
  <si>
    <t>NOE CESPEDES ALVAREZ</t>
  </si>
  <si>
    <t>.11001310500820150026300</t>
  </si>
  <si>
    <t>12 Jul 2016  AUTO TIENE POR CONTESTADA LA DEMANDA  SEÑALA EL DIA 23 DE FEBRERO DE 2017 A LA HORA DE LAS 9:00 A.M. COMO FECHA PARA LLEVAR CABO LA AUDIENCIA DE QUE TRATA EL ART. 77 DEL CPTSS.</t>
  </si>
  <si>
    <t>RELIQUIDACIO Y/O REAJUSTES DE PENSION</t>
  </si>
  <si>
    <t>JORGE ENRIQUE MONTAÑA CRUZ</t>
  </si>
  <si>
    <t>11001310501820150102900</t>
  </si>
  <si>
    <t>JUZGADO 18 LABORAL BOGOTA</t>
  </si>
  <si>
    <t xml:space="preserve">15 Jul 2016  AUTO FIJA FECHA AUDIENCIA Y/O DILIGENCIA  TIENE POR CONTESTADA LA DEMANDA. FIJA FECHA PARA AUDIENCIA PARA EL DIA 12 DE SEPTIEMBRE DE 2016 A LAS 10:00 AM. </t>
  </si>
  <si>
    <t>MESADAS PENSIONALES INDEXADA</t>
  </si>
  <si>
    <t>GONZALO LIBERATO CASTIBLANCO</t>
  </si>
  <si>
    <t>.11001310501320140053000</t>
  </si>
  <si>
    <t>JUZGADO 13 LABORAL BOGOTA</t>
  </si>
  <si>
    <t xml:space="preserve">18 Aug 2016  AUTO DE TRÁMITE  UNA VEZ SE ALLEGUE LA DECISION DEL TRIBUNAL SE FIJARA FECHA Y HORA PARA LA RESPECTIVA AUDIENCIA </t>
  </si>
  <si>
    <t>MARTHA TERESA CASTAÑO HIDALGO</t>
  </si>
  <si>
    <t>.11001310502720150095800</t>
  </si>
  <si>
    <t xml:space="preserve">13 Jul 2016  AUTO TIENE POR CONTESTADA LA DEMANDA  AUDIENCIA PROXIMO MARTES 13 DE SEPTIEMBRE DE 2016 A LAS 8:30 AM </t>
  </si>
  <si>
    <t>PENSION DE SOBREVIVIENTE</t>
  </si>
  <si>
    <t>LUIS ALFONSO VELEZ BAYONA Y OTROS</t>
  </si>
  <si>
    <t>.11001310502420150090100</t>
  </si>
  <si>
    <t>JUZGADO 24 LABORAL BOGOTA</t>
  </si>
  <si>
    <t xml:space="preserve">13 Jul 2016  AUTO TIENE POR CONTESTADA LA DEMANDA  DA POR CONTESTADA LA DEMANDA. SE CITAN A LAS PARTES PARA EL DIA 26 DE SEPTIEMBRE DE 2016 A LAS 9:30 AM PARA AUDIENICA OBLIGATORIA. </t>
  </si>
  <si>
    <t>RECONOCIMIENTO Y PAGO DE INDEXACION y PENSION PLENA DE JUBILACION</t>
  </si>
  <si>
    <t>GILDARDO DE JESUS LONDOÑO MUÑETON</t>
  </si>
  <si>
    <t>11001310502420150102400</t>
  </si>
  <si>
    <t>29 Jul 2016  RECEPCIÓN MEMORIAL  CONTESTACION DE DEMANDA -</t>
  </si>
  <si>
    <t>RECONOCIMIENTO Y PAGO DE PENSION JUBILACION y/o PENSION SANCION</t>
  </si>
  <si>
    <t>REINEL ANTONIO HERNANDEZ MORALES</t>
  </si>
  <si>
    <t>11001310502420150097800</t>
  </si>
  <si>
    <t xml:space="preserve">02 Aug 2016  RECEPCIÓN MEMORIAL  ALLEGAN PODER Y CONTESTACION DE MINDEFENSA. 18 May 2016  RECEPCIÓN MEMORIAL  ALLEGAN PODER Y CONTESTACION DE FERROCARRILES NACIONALES DE COLOMBIA CON UN CD </t>
  </si>
  <si>
    <t>RECONOCIMIENTO Y PAGO DE RELIQUIDACION PENSION DE JUBILACION</t>
  </si>
  <si>
    <t>JOSE VICENTE HURTADO ESPITIA</t>
  </si>
  <si>
    <t>11001310502620150097200</t>
  </si>
  <si>
    <t>JUZGADO 26 LABORAL BOGOTA</t>
  </si>
  <si>
    <t xml:space="preserve">23 Aug 2016  AUTO FIJA FECHA AUDIENCIA Y/O DILIGENCIA  PARA EL 12 DE OCTUBRE DE 2016 A LA HORA DE LAS 9:00 A.M. PARA DILIGENCIA AUTO ANTERIOR. </t>
  </si>
  <si>
    <t>PAGO RELIQUIDACION MESADAS PENSIONALES DESDE 2010, A INTERESES MORATORIOS</t>
  </si>
  <si>
    <t>ERNESTO OLIVARES SIERRA (ISS)</t>
  </si>
  <si>
    <t>.13001310500520150002900</t>
  </si>
  <si>
    <t>JUZGADO 05 LABORAL CARTAGENA</t>
  </si>
  <si>
    <t xml:space="preserve">20 May 2016  RECEPCIÓN MEMORIAL  CONTESTO FERROCARRILES SCAGENCIA. 11 Mar 2016  AUTO ORDENA CORRER TRASLADO  SE REALIZÓ LA AUDIENCIA DE CONCILIACIÓN Y SE ORDENÓ VINCULAR Y CORRE R TRASLADO A FERROCARRILES NACIONALES DE COLOMBIA </t>
  </si>
  <si>
    <t>RELIQUIDACION DE LA PENSION DE VEJEZ</t>
  </si>
  <si>
    <t>MAYO</t>
  </si>
  <si>
    <t>AYDEE ESTHER OJEDA YANES</t>
  </si>
  <si>
    <t>.47001310500120100035000</t>
  </si>
  <si>
    <t>JUZGADO 01 LABORAL DE SANTA MARTA</t>
  </si>
  <si>
    <t xml:space="preserve">07 Jun 2016  AUTO ORDENA REMITIR EXPEDIENTE  CON OFICIO N°701, SE REMITE A TRAVES DE OFICINA JUDICIAL, AL DESPACHO DE LA DRA. JHONNESSY DEL CARMEN LARA MANJARRES, M.P. DEL TRIBUNAL SUPERIOR DE ESTA CIUDAD, POR APELACION DE SENTENCIA. SE REMITE TRES CUADERNOS CON 346, 14 Y 11. </t>
  </si>
  <si>
    <t>ALTO</t>
  </si>
  <si>
    <t>NELLY CECILIA BORJA HINCAPIE</t>
  </si>
  <si>
    <t>.11001310501820150095500</t>
  </si>
  <si>
    <t xml:space="preserve">27 Jul 2016  AUTO FIJA FECHA AUDIENCIA Y/O DILIGENCIA  TIENE POR CONTESTADA LA DEMANDA. TENGASE POR NO REFORMADA LA DEMANDA. FIJA FECHA PARA AUDIENCIA PARA EL DIA 19 DE SEPTIEMBRE DE 2016 A LAS 8:30 AM. </t>
  </si>
  <si>
    <t>PENSION DE SOBREVIVIENTES</t>
  </si>
  <si>
    <t>GEORGINA LADINO DE ORDOÑEZ</t>
  </si>
  <si>
    <t>.11001310500520150092500</t>
  </si>
  <si>
    <t>JUZGADO 05 LABORAL BOGOTA</t>
  </si>
  <si>
    <t xml:space="preserve">05 Aug 2016  AUTO FIJA FECHA AUDIENCIA Y/O DILIGENCIA  RECONÓZCASE PERSONERÍA - TENER POR CONTESTADA LA DEMANDA - SEÑALA EL DÍA 20 DE ENERO DE 2017 A LA HORA DE LAS 09;00 A.M. PARA QUE TENGA LUGAR LA AUDIENCIA DE QUE TRATA EL ARTÍCULO 77 DEL C.P.T. Y DE LA S.S. (DEBERÁN COMPARECER OBLIGATORIAMENTE, JUNTO CON LOS TESTIGOS QUE PRETENDAN HACER VALER) </t>
  </si>
  <si>
    <t>BLANCA CECILIA SIERRA AYALA Y OTRA</t>
  </si>
  <si>
    <t>.11001310501620150091800</t>
  </si>
  <si>
    <t>JUZGADO 16 LABORAL BOGOTA</t>
  </si>
  <si>
    <t xml:space="preserve">22 Jun 2016  AL DESPACHO  CONTESTACIÓN FONDO PASIVO FERROCARRILES; TÉRMINO INTERVENCIÓN AGENCIA Y REFORMA DEMANDA VENCIERON EN SILENCIO </t>
  </si>
  <si>
    <t>HERNANDO ANTONIO OROZCO GARCIA</t>
  </si>
  <si>
    <t>.11001310503020150056800</t>
  </si>
  <si>
    <t>JUZGADO 30 LABORAL BOGOTA</t>
  </si>
  <si>
    <t xml:space="preserve">08 Aug 2016  ENVÍO EXPEDIENTE  AL SUPERIOR CON OFICIO NO. 01295-2016 DEL 1 DE AGOSTO DE 2016, APELACIÓN DE SENTENCIA </t>
  </si>
  <si>
    <t>PENSION</t>
  </si>
  <si>
    <t>TITO MORA</t>
  </si>
  <si>
    <t>11001310500820150045700</t>
  </si>
  <si>
    <t xml:space="preserve">13 Jul 2016  AUTO TIENE POR CONTESTADA LA DEMANDA  CITA A LAS PARTES PARA AUDIENCIA ART 77 CPT EL DIA 06 DE MARZO DE 2017 A LA HORA DE LAS 2:30 P.M. </t>
  </si>
  <si>
    <t>AMINTA MOZO ROA Y PEDRO LOZANO LOZANO</t>
  </si>
  <si>
    <t>.47001310500120100026700</t>
  </si>
  <si>
    <t>SANTA MARTA</t>
  </si>
  <si>
    <t>05 Sep 2016  AUTO ORDENA FRACCIONAMIENTO  SE ORDENA FRACCIONAR TITULO. PAGUESE AL APDO. DE PEDRO ERAZMO LOZANO Y DEL REMANENTE ABSTENERSE DE HACER ENTREGA HASTA TANTO SE ABRA LA SUCESIÓN DE LA CAUSANTE AMINTA MOZO.</t>
  </si>
  <si>
    <t>EDUARDO GARCIA, HERMAES JIMENEZ (5.724.100) Y JUSTO RODRIGUEZ (13.818.663)</t>
  </si>
  <si>
    <t>11001310503020160006800</t>
  </si>
  <si>
    <t>23 Jun 2016  AUTO TIENE POR CONTESTADA LA DEMANDA  POR FONDO PASIVO SOCIAL DE FERROCARRILES NACIONALES DE COLOMBIA. SE RECONOCE PERSONERIA JURIDICA FIJA FECHA DE AUDIENCIA PARA EL DIA LUNES 31 DE OCTUBRE DE 2016 A LAS 02:30 P.M</t>
  </si>
  <si>
    <t>INDEXACION DE PRIMERA MESADA PENSIONAL</t>
  </si>
  <si>
    <t>MERCEDES MEJIA Y OTROS</t>
  </si>
  <si>
    <t>11001310501720150087800</t>
  </si>
  <si>
    <t>JUZGADO 17 LABORAL BOGOTA</t>
  </si>
  <si>
    <t>09 Jun 2016  RECEPCIÓN MEMORIAL  CONTESTACION DEMANDA</t>
  </si>
  <si>
    <t>SUSTITUCION PENSIONAL</t>
  </si>
  <si>
    <t>FELIX MORENO MORENO</t>
  </si>
  <si>
    <t>.11001310503320150068000</t>
  </si>
  <si>
    <t>JUZGADO 33 LABORAL BOGOTA</t>
  </si>
  <si>
    <t xml:space="preserve">13 Jun 2016  RECEPCIÓN MEMORIAL  ALLEGA CONTESTACION DE LA DEMANDA. 24 May 2016  DILIGENCIA DE NOTIFICACIÓN PERSONAL (ACTA)  FERROCARILES NACIONALES </t>
  </si>
  <si>
    <t>RELIQUIDACION DE LA PRIMERA MESADAD PENSIONAL</t>
  </si>
  <si>
    <t>AMIRA JULIA ORTIZ POLO Y JUAN DE DIOS OSPINO</t>
  </si>
  <si>
    <t>.47001310500320120001800</t>
  </si>
  <si>
    <t>JUZGADO 03 LABORAL DE SANTA MARTA</t>
  </si>
  <si>
    <t xml:space="preserve">25 Aug 2016  ACTA AUDIENCIA  SE REALIZA LA AUDIENCIA DE CONCILIACION. NO HAY EXCEPCIONES PREVIAS QUE RESOLVER. SE DECRETAN LAS PRUEBAS A LAS PARTES SE CIERR EL DEBATE PROBATORIO, SE DICTA SENTENCIA CON FALLO ABSOLOUTORIO. SIN RECURSOS SE ORDENA REMITIR AL H. TRIBUNAL SUPERIOR EN CONSULTA.- </t>
  </si>
  <si>
    <t>REAJUSTE DE PENSION</t>
  </si>
  <si>
    <t>RAUL GELVEZ DIAZ</t>
  </si>
  <si>
    <t>.68001310500220150045100</t>
  </si>
  <si>
    <t>JUZGADO 02 LABORAL DE BUCARAMANGA</t>
  </si>
  <si>
    <t>09 Aug 2016  AUTO FIJA FECHA AUDIENCIA Y/O DILIGENCIA  TENER POR CONTESTADA LA DEMANDA, AUDIENCIA OBLIGATORIA DE CONCI</t>
  </si>
  <si>
    <t>WILSON PINZON GONZALEZ Y OTROS</t>
  </si>
  <si>
    <t>.68861310300220150446900</t>
  </si>
  <si>
    <t>JUZGADO 02 CIVIL DE VELEZ</t>
  </si>
  <si>
    <t>JUNIO</t>
  </si>
  <si>
    <t>MAURICIO ALEJANDRO VILLANEDA JIMENEZ</t>
  </si>
  <si>
    <t>.11001310500520150047700</t>
  </si>
  <si>
    <t>27 Jul 2016  AL DESPACHO  CON CONTESTACION DE LA DEMANDA</t>
  </si>
  <si>
    <t>MARTIN COBOS</t>
  </si>
  <si>
    <t>.11001310501620150093100</t>
  </si>
  <si>
    <t xml:space="preserve">28 Jun 2016  RECEPCIÓN MEMORIAL  ALLEGAN CONTESTACION </t>
  </si>
  <si>
    <t>REAJUSTES PENSION</t>
  </si>
  <si>
    <t>GLORIA EMPERATRIZ CHAPARRO NAJAR</t>
  </si>
  <si>
    <t>.11001310503720160011900</t>
  </si>
  <si>
    <t>JUZGADO 37 LABORAL BOGOTA</t>
  </si>
  <si>
    <t xml:space="preserve">15 Jun 2016  DILIGENCIA DE NOTIFICACIÓN PERSONAL (ACTA)  AGENCIA Y FERROCARRILES NACIONALES </t>
  </si>
  <si>
    <t>.11001310501020160013300</t>
  </si>
  <si>
    <t>JUZGADO 10 LABORAL BOGOTA</t>
  </si>
  <si>
    <t xml:space="preserve">03 Aug 2016  AUTO DE TRÁMITE  SEÑALA NUEVA FECHA 27-09-2016 A LAS 8.30 AM </t>
  </si>
  <si>
    <t>AURA MARINA JIMENEZ TORO</t>
  </si>
  <si>
    <t>.76001310500620160011100</t>
  </si>
  <si>
    <t>JUZGADO 06 LABORAL DE CALI</t>
  </si>
  <si>
    <t>LUIS CARLOS REINA OTERO</t>
  </si>
  <si>
    <t>.11001310502720160003200</t>
  </si>
  <si>
    <t xml:space="preserve">08 Jul 2016  RECEPCIÓN MEMORIAL  ALLEGA CONTESTACION DE LA DEMANDA </t>
  </si>
  <si>
    <t>INDEMNIZACION SUSTITUTIVA DE PENSION DE VEJEZ</t>
  </si>
  <si>
    <t>GUSTAVO ARCINIEGAS, CARLOS HUMBERTO RIVERA CEDAS (13824299) Y CARLOS JULIO LOPEZ GOMEZ (13879493)</t>
  </si>
  <si>
    <t>.11001310502320160013600</t>
  </si>
  <si>
    <t>JUZGADO 23 LABORAL BOGOTA</t>
  </si>
  <si>
    <t xml:space="preserve">21 Jun 2016  ENTREGA AVISO NOTIFICACIÓN  SE NOTIFICA A FERROCARRILES </t>
  </si>
  <si>
    <t>INDEXACION DE LA PENSION</t>
  </si>
  <si>
    <t>MARIA ISABEL MENESES MIRANDA</t>
  </si>
  <si>
    <t>.11001310502820150084800</t>
  </si>
  <si>
    <t>JUZGADO 28 LABORAL BOGOTA</t>
  </si>
  <si>
    <t xml:space="preserve">14 Jul 2016  RECEPCIÓN MEMORIAL  CONTESTACION FERROCARRILES </t>
  </si>
  <si>
    <t>INES MANTILLA DE ACUÑA</t>
  </si>
  <si>
    <t>.11001310502420160008600</t>
  </si>
  <si>
    <t xml:space="preserve">13 Jul 2016  RECEPCIÓN MEMORIAL  ALLEGAN CONTESTACION DE FERROCARRILES NACIONALES DE COLOMBIA </t>
  </si>
  <si>
    <t>MIGUEL ANTONIO DIAZ SUAREZ</t>
  </si>
  <si>
    <t>.11001310502720160009200</t>
  </si>
  <si>
    <t xml:space="preserve">13 Jul 2016  RECEPCIÓN MEMORIAL  ALLEGAN PODER Y CONTESTACION </t>
  </si>
  <si>
    <t>MERCEDES IMBRECTH BELEÑO</t>
  </si>
  <si>
    <t>.20178310500120160011500</t>
  </si>
  <si>
    <t>JUZGADO 01 LABORAL DE CHIRIGUANA</t>
  </si>
  <si>
    <t>LIBARDO RAMIREZ CARREÑO Y OTROS (JESUS ANTONIO SANCHEZ TOSCANO C.C. 11.293.176 Y MARIO GARCIA VELASQUEZ C.C. 13.822.172)</t>
  </si>
  <si>
    <t>.11001310502720150094800</t>
  </si>
  <si>
    <t xml:space="preserve">12 Jul 2016  RECEPCIÓN MEMORIAL  ALLEGA CONTESTACION DE LA DEMANDA </t>
  </si>
  <si>
    <t>JOSE AGAPITO CONTRERAS FANDIÑO, LUIS ARTURO MONTOYA CONTRERAS Y MARIO DIAZ MANTILLA</t>
  </si>
  <si>
    <t>.11001310502920160006000</t>
  </si>
  <si>
    <t>JUZGADO 29 LABORAL BOGOTA</t>
  </si>
  <si>
    <t xml:space="preserve">26 Aug 2016  AUTO TIENE POR CONTESTADA LA DEMANDA  CÍTESE A LAS PARTES PARA LA AUDIENCIA OBLIGATORIA DE CONCILIACIÓN, DECISIÓN DE EXCEPCIONES PREVIAS, SANEAMIENTO, FIJACIÓN DEL LITIGIO, DECRETO DE PRUEBAS DE CONFORMIDAD CON LO DISPUESTO POR EL ARTÍCULO 77 DEL C.P.T. Y DE LA S.S.; LA CUAL TENDRÁ LUGAR EL DÍA VEINTINUEVE (29) DE NOVIEMBRE DE DOS MIL DIECISÉIS (2016) A LA HORA DE LAS DIEZ Y TREINTA DE LA MAÑANA (10:30 A.M.). </t>
  </si>
  <si>
    <t>CLIMACO PALACIOS</t>
  </si>
  <si>
    <t>.11001310500220150103800</t>
  </si>
  <si>
    <t xml:space="preserve">13 Jun 2016  AUTO ADMITE DEMANDA  ORDENA NOTIFICAR </t>
  </si>
  <si>
    <t>PENSION DE VEJEZ CONVENCIONAL INDEXADA</t>
  </si>
  <si>
    <t>DANIEL DIAZ GUZMAN Y OTROS (JOSE DANIEL NIETO MORA C.C. 19.213.725 Y CARLOS EGIDIO ESPAÑA C.C. 354.270)</t>
  </si>
  <si>
    <t>.11001310501220160006000</t>
  </si>
  <si>
    <t>JUZGADO 12 LABORAL BOGOTA</t>
  </si>
  <si>
    <t>19 Jul 2016  RECEPCIÓN MEMORIAL  PODER Y CONTESTACION DEMANDA FONDO PASIVO FN,</t>
  </si>
  <si>
    <t>MARIO DE JESUS CANO USMA</t>
  </si>
  <si>
    <t>.11001310501120160003900</t>
  </si>
  <si>
    <t xml:space="preserve">29 Jun 2016  NOTIFICACIÓN MEDIANTE AVISO JUDICIAL  AL PASIVO SOCIAL DE LOS FERROCARRILES NACIONALES DE COLOMBIA </t>
  </si>
  <si>
    <t>EDAR ARBEY CAMPO GIRALDO</t>
  </si>
  <si>
    <t>.47001310500520160014000</t>
  </si>
  <si>
    <t>JUZGADO 05 LABORAL DE SANTA MARTA</t>
  </si>
  <si>
    <t xml:space="preserve">11 Aug 2016  AUTO FIJA FECHA AUDIENCIA Y/O DILIGENCIA  SE SEÑALA EL DIA 12 DE SEPTIEMBRE DE 2016, A LA HORA JUDICIAL DE LAS 10:30 DE LA MAÑANA, OPORTUNIDAD EN LA QUE SE CELEBRARAN LAS AUDIENCIAS PRECEPTAUDAS EN LOS ART. 77 Y 80 DEL C.P.T.S.S. </t>
  </si>
  <si>
    <t>PENSION DE SOBREVIVIENTES INDEXADA</t>
  </si>
  <si>
    <t>.76001310301020120054600</t>
  </si>
  <si>
    <t>JUZGADO 10 CIVIL DE CALI</t>
  </si>
  <si>
    <t>PRESTACION DE SERVICIOS MEDICOS</t>
  </si>
  <si>
    <t>LUZ MARINA PARADA BALLEN</t>
  </si>
  <si>
    <t>.11001333501920140008800</t>
  </si>
  <si>
    <t>JUZGADO 19 LABORAL BOGOTA</t>
  </si>
  <si>
    <t>18 Aug 2016  AL DESPACHO PARA SENTENCIA</t>
  </si>
  <si>
    <r>
      <rPr>
        <b/>
        <sz val="8"/>
        <rFont val="Calibri"/>
        <family val="2"/>
      </rPr>
      <t>GUSTAVO ROJAS</t>
    </r>
    <r>
      <rPr>
        <sz val="7"/>
        <rFont val="Calibri"/>
        <family val="2"/>
      </rPr>
      <t xml:space="preserve"> (YESISD PERDOMO C.C. 11.427.156 Y HUGO MANCERA BRAVO C.C. 13.877.533)</t>
    </r>
  </si>
  <si>
    <r>
      <t>ALEXANDER TORRES MARTINEZ, MIGUEL ANGEL MAHECHA TORRES Y OTROS</t>
    </r>
    <r>
      <rPr>
        <sz val="6"/>
        <rFont val="Calibri"/>
        <family val="2"/>
      </rPr>
      <t xml:space="preserve"> (KAROL VIVIANA TORRES MARTINEZ-ANGIE MELISSA TORRES HERNÁNDEZ- LECETH MAHECHA TORRES- LEIDER TORRES MARTINEZ-FABIA MARINA MARTINEZ DE TORRES- YANETH TORRES MARTINEZ- SANDRA TORRES MARTINEZ- SEBASTIAN RESTREPO TORRES representado por su señora madre SANDRA TORRES MARTINEZ- JESUS TORRES SERRATO- EFRAIN TORRES MARTÍNEZ- YANETH TORRES MARTINEZ)</t>
    </r>
    <r>
      <rPr>
        <sz val="9"/>
        <rFont val="Calibri"/>
        <family val="2"/>
      </rPr>
      <t xml:space="preserve">
</t>
    </r>
  </si>
  <si>
    <t>JULIO</t>
  </si>
  <si>
    <t>AGOSTO</t>
  </si>
  <si>
    <t>SEPTIEMBRE</t>
  </si>
  <si>
    <t>LUZ STELLA GIRALDO RAMIREZ</t>
  </si>
  <si>
    <t>CELINA GUTIERREZ MORENO</t>
  </si>
  <si>
    <t>ISMAEL CABALLERO MARTINEZ</t>
  </si>
  <si>
    <t>JULIA ISABEL ALVAREZ DE SANCHEZ</t>
  </si>
  <si>
    <t>GABRIELA MARIN DE MAZUERA</t>
  </si>
  <si>
    <t>BETSABE MOYA DE ARIAS</t>
  </si>
  <si>
    <t>ROSALBA FIGUEROA DE LOS RIOS</t>
  </si>
  <si>
    <t>ALFONSO MIGUEL VALENCIA RODRIGUEZ</t>
  </si>
  <si>
    <t>ARNULFO LONDOÑO SANTOS</t>
  </si>
  <si>
    <t>LUCAS RODRIGUEZ GAMBOA</t>
  </si>
  <si>
    <t>TELMO JOSE ROZO VILLAMIL</t>
  </si>
  <si>
    <t>AMIRA BOLAÑOS JOVIEN</t>
  </si>
  <si>
    <t>LUIS EDUARDO RODRIGUEZ HERRERA</t>
  </si>
  <si>
    <t>BLANCA OLIVA BRAVO VAHOS</t>
  </si>
  <si>
    <t>MARIA VERONICA ALCANTARA RIAY (CAUSANTE: APOLINAR VALENZUELA MALDONADO)</t>
  </si>
  <si>
    <t>MARGARITA ROSA LOPEZ CEDEÑO</t>
  </si>
  <si>
    <t>JOSE DARIO CARDONA JIMENEZ</t>
  </si>
  <si>
    <t>ANDRES FELIPE EUSEE LOAIZA</t>
  </si>
  <si>
    <t>MARIO RAMOS TRIANA</t>
  </si>
  <si>
    <t>MARIA GEORGINA GIRALDO JIMENEZ Y LILIAN YURLEY UPEGUI GIRALDO (1.036.642.631)</t>
  </si>
  <si>
    <t>PENSION DE JUBILACION X VEJEZ</t>
  </si>
  <si>
    <t>RETROACTIVOS REAJUSTE</t>
  </si>
  <si>
    <t>RELIQUIDACION PRIMERA MESADA PENSIONAL</t>
  </si>
  <si>
    <t>RELIQUIDACION PENSION DE JUBILACION</t>
  </si>
  <si>
    <t>REEMBOLSO DESCUENTO ILEGAL DE LA SALUD</t>
  </si>
  <si>
    <t>MANDAMIENTO DE PAGO AUXILIO FUNERARIO</t>
  </si>
  <si>
    <t>SUSTITUCION PENSIONAL INDEXADA</t>
  </si>
  <si>
    <t>.66001310500520160039700</t>
  </si>
  <si>
    <t>JUZGADO 05 LABORAL DE PEREIRA</t>
  </si>
  <si>
    <t>.11001310502020160008201</t>
  </si>
  <si>
    <t>.11001310502020160000901</t>
  </si>
  <si>
    <t>11001310502020160015300</t>
  </si>
  <si>
    <t>.76001334002120160015800</t>
  </si>
  <si>
    <t>.11001310503720160039700</t>
  </si>
  <si>
    <t>.17001310500220160023900</t>
  </si>
  <si>
    <t>.47001310500420160010700</t>
  </si>
  <si>
    <t>.11001310503520160028400</t>
  </si>
  <si>
    <t>.73001310500620160018900</t>
  </si>
  <si>
    <t>.11001310500220130049301</t>
  </si>
  <si>
    <t>. 11001310502920160010900</t>
  </si>
  <si>
    <t>.11001310502220150029400</t>
  </si>
  <si>
    <t>.05579310500120160014800</t>
  </si>
  <si>
    <t>.05001310500220150145300</t>
  </si>
  <si>
    <t>11001310501520160013900</t>
  </si>
  <si>
    <t>.11001310503820160011000</t>
  </si>
  <si>
    <t>.05001410576220150008700</t>
  </si>
  <si>
    <t>11001310502720160010900.</t>
  </si>
  <si>
    <t>.05001310501520160052000</t>
  </si>
  <si>
    <t>JUZGADO 20 LABORAL DE BOGOTA</t>
  </si>
  <si>
    <t>JUZGADO 37 LABORAL DE BOGOTA</t>
  </si>
  <si>
    <t>JUZGADO 35 LABORAL DE BOGOTA</t>
  </si>
  <si>
    <t>JUZGADO 02 LABORAL DE BOGOTA</t>
  </si>
  <si>
    <t>JUZGADO 29 LABORAL DE BOGOTA</t>
  </si>
  <si>
    <t>JUZGADO 22 LABORAL DE BOGOTA</t>
  </si>
  <si>
    <t>JUZGADO 15 LABORAL DE BOGOTA</t>
  </si>
  <si>
    <t>JUZGADO 38 LABORAL DE BOGOTA</t>
  </si>
  <si>
    <t>JUZGADO 27 LABORAL DE BOGOTA</t>
  </si>
  <si>
    <t>JUZGADO 15 LABORAL DE MEDELLIN</t>
  </si>
  <si>
    <t>JUZGADO 02 LABORAL DE MEDELLIN</t>
  </si>
  <si>
    <t>JUZGADO 05 MUNICIPAL DE PEQUEÑAS CAUSAS LABORALES DE MEDELLIN</t>
  </si>
  <si>
    <t>JUZGADO 02 LABORAL DE MANIZALES</t>
  </si>
  <si>
    <t>JUZGADO 04 LABORAL DE SANTA MARTA</t>
  </si>
  <si>
    <t>JUZGADO 06 LABORAL DE IBAGUE</t>
  </si>
  <si>
    <t>JUZGADO 01 LABORAL DE PUERTO BERRIO</t>
  </si>
  <si>
    <t>JUZGADO 21 ADMINISTRATIVO DE CALI</t>
  </si>
  <si>
    <t>AUTO TIENE POR CONTESTADA LA DEMANDA  TIENE POR CONTESTADA LA DEMANDA, FIJA EL MIERCOLES 12 DE OCTUBRE DE 2016, A PARTIR DE LAS 8:30 AM PARA AUDIENCIA DE CONCILIACION</t>
  </si>
  <si>
    <t xml:space="preserve">AUTO FIJA FECHA PARA AUDIENCIA DE FALLO  SEÑÁLESE EL DÍA MIÉRCOLES VEINTICINCO (25) DE ENERO DE 2017, A LA HORA DE LAS DIEZ DE LA MAÑANA (10:00 AM), OPORTUNIDAD DENTRO DE LA CUAL SE ESCUCHARA A LOS APODERADOS EN ALEGACIONES FINALES Y SE PROFERIRÁ EL FALLO QUE EN DERECHO CORRESPONDA. // INCORPORA DOCUMENTAL </t>
  </si>
  <si>
    <t xml:space="preserve">ENTREGA AVISO NOTIFICACIÓN  NOTIFICADA AGENCIA NACIONAL DE DEFENSA JURÍDICA DEL ESTADO EN BUZÓN DE NOTIFICACIONES JUDICIALES </t>
  </si>
  <si>
    <t>DILIGENCIA DE NOTIFICACIÓN PERSONAL</t>
  </si>
  <si>
    <t xml:space="preserve">DILIGENCIA DE NOTIFICACIÓN PERSONAL </t>
  </si>
  <si>
    <t>EN CASACION</t>
  </si>
  <si>
    <t xml:space="preserve">AUTO FIJA FECHA AUDIENCIA Y/O DILIGENCIA  PARA EL VIERNES 16 DE SEPTIEMBRE DE 2016 A LAS 8:30 AM, REQUIERE A LA PARTE DENAMDADA A FIN DE QUE ALLEGUE LA DOCUMENTAL CORRESPONDIENTE </t>
  </si>
  <si>
    <t>AUTO TIENE POR CONTESTADA LA DEMANDA  POR FONDO PASIVO SOCIAL DE FERROCARRILES NACIONALES DE COLOMB IA, CITA A LAS PARTES PARA EL DIA LUNES 8 DE DE MAYO DE 2017 A LAS 2:30 PM, AUDIENCIAS ART 77 Y 80 CPT Y SS</t>
  </si>
  <si>
    <t>FERROCARRILES ALLEGA CONTESTACION DE LA DEMANDA</t>
  </si>
  <si>
    <t xml:space="preserve">AUTO TIENE POR CONTESTADA LA DEMANDA  SEÑALA FECHA DE AUDIENCIA PARA EL DIA 06 DE ABRIL DE 2017 A LAS 08:30 AM </t>
  </si>
  <si>
    <t xml:space="preserve">AUDIENCIA LABORAL  SE TIENE POR CONTESTADA LA DEMANDA. PARA QUE TENGA LUGAR LA AUDIENCIA DE CONCILIACIÓN, DECISIÓN DE EXCEPCIONES PREVIAS, SANEAMIENTO, FIJACIÓN DEL LITIGIO Y DECRETO DE PRUEBAS SE FIJA EL DOS (2) DE DICIEMBRE DE DOS MIL DIECISÉIS (2016), </t>
  </si>
  <si>
    <t>AUTO RESUELVE SOLICITUD  DE MEDIDA CAUTELAR Y LIBRA OFICIO DE EMBARGO. SE REQUIERE A LA PARTE EJECUTANTE PARA TRAMITE EL RESPECTIVO OFICIO.</t>
  </si>
  <si>
    <t xml:space="preserve">SENTENCIA DE PRIMERA INSTANCIA  CONDENATORIA. </t>
  </si>
  <si>
    <t xml:space="preserve">SE ADMITE CONTESTACION DEMANDA </t>
  </si>
  <si>
    <t>ALLEGA PODER Y CONTESTACION DE LA DEMANDA</t>
  </si>
  <si>
    <t xml:space="preserve">AUDIENCIA 1A. DE TRÁMITE Y CONCILIACIÓN  EL 01 DE MARZO DE 2017 A LAS 10:00 A.M. </t>
  </si>
  <si>
    <t xml:space="preserve">AUTO FIJA FECHA AUDIENCIA Y/O DILIGENCIA  AUDIENCIA CONCENTRADA FEBRERO 16/17, A LAS 3.30 P.M. </t>
  </si>
  <si>
    <t xml:space="preserve">SE ADMITE CONTESTACION DE DEMANDA Y SEÑALA FECHA PARA AUDIENCIA DE QUE TRATA EL ART. 77 DEL CPTSS EL DIA 14 DE MARZO DE 2017 A LAS 3:00 P.M. RECONOCE PERSONERIA. </t>
  </si>
  <si>
    <t>NULIDAD RESOLUCIONES (838 DE 27-04-201 Y 1685 DE 05-08-2010 REAJUSTE PENSION)</t>
  </si>
  <si>
    <t>DIONISIO MARTINEZ GOMEZ</t>
  </si>
  <si>
    <t>RUPERTO ALVAREZ NAVARRO, JOSE DE JESUS GIL DURAN C.C. 13.820.128, JOSE DIAZ LEON C.C. 13.808.832 Y PEDRO PABLO MONTTILLA SILVA C.C. 19.055.696</t>
  </si>
  <si>
    <t>MARIA ROBERTINA LAMPREA ANTONIO</t>
  </si>
  <si>
    <t>POMPILIO CONTRERAS CASALLAS</t>
  </si>
  <si>
    <t>HERNANDO CASTRO SARMIENTO</t>
  </si>
  <si>
    <t>GONZALO TREJOS TRIVIÑOS</t>
  </si>
  <si>
    <t>JORGE HUMBERTO LONDOÑO ARANGO</t>
  </si>
  <si>
    <t>MIGUEL JOAQUIN PARRA PARRA</t>
  </si>
  <si>
    <t>JOSE JESUS AGUIRRE LONDOÑO</t>
  </si>
  <si>
    <t>LUIS CARLOS VALLEJO</t>
  </si>
  <si>
    <t>BALVINO DE JESUS VARELA GOMEZ</t>
  </si>
  <si>
    <t>JAIME ALFONSO LARROTA, GABRIEL GOMEZ GUERRERO C.C. 13.810.155, JORGE RIVERO C.C. 5.720.625 Y VALERIO MANRIQUE BAEZ C.C. 5754927</t>
  </si>
  <si>
    <t>HERNANDO FLAUTERO PARRA</t>
  </si>
  <si>
    <t>MARTHA CECILIA QUINTERO CASTAÑEDA</t>
  </si>
  <si>
    <t>JESUS ANTONIO FERNANDEZ BARBOZA</t>
  </si>
  <si>
    <t>DAGOBERTO ROJAS</t>
  </si>
  <si>
    <t>HENRY CAMPO PLATA</t>
  </si>
  <si>
    <t>LAURA MARIA CONTRERAS VDA. DE PINEDA</t>
  </si>
  <si>
    <t>.11001310500220150087800</t>
  </si>
  <si>
    <t>.11001310500820150089900</t>
  </si>
  <si>
    <t>.11001310500820160006900</t>
  </si>
  <si>
    <t>.11001310501420150070000</t>
  </si>
  <si>
    <t>.11001333501720150080300</t>
  </si>
  <si>
    <t>JUZGADO 17 ADMINISTRATIVO ORAL SECCION SEGUNDA DE BOGOTA</t>
  </si>
  <si>
    <t>JUZGADO 24 LABORAL DE BOGOTA</t>
  </si>
  <si>
    <t>JUZGADO 13 LABORAL DE BOGOTA</t>
  </si>
  <si>
    <t>JUZGADO 08 LABORAL DE BOGOTA</t>
  </si>
  <si>
    <t>JUZGADO 14 LABORAL DE BOGOTA</t>
  </si>
  <si>
    <t>JUZGADO 18 LABORAL DE CALI</t>
  </si>
  <si>
    <t>JUZGADO 01 ADMINISTRATIVO ORAL DE MEDELLIN</t>
  </si>
  <si>
    <t>JUZGADO 06 LABORAL DE CARTAGENA</t>
  </si>
  <si>
    <t>NULIDAD DE LA RESOLUCION 843 DE 2014</t>
  </si>
  <si>
    <t>RELIQUIDACION INDEXADA PRIMERA MESADA PENSIONAL</t>
  </si>
  <si>
    <t>NULIDAD DE LA RESOLUCION 1197 DE 2014 (INDEXACION PENSION PLENA)</t>
  </si>
  <si>
    <t>RELIQUIDACION DE LA PENSION DE SOBREVIVIENTES</t>
  </si>
  <si>
    <t>.11001310502420160021100</t>
  </si>
  <si>
    <t>.11001310502420160013300</t>
  </si>
  <si>
    <t>.76001310501820160055700</t>
  </si>
  <si>
    <t xml:space="preserve"> 05001333300120160064200</t>
  </si>
  <si>
    <t>.13001310500620160026700</t>
  </si>
  <si>
    <t>.11001310501420150039400</t>
  </si>
  <si>
    <t>.11001310501420150094300</t>
  </si>
  <si>
    <t>47001310500120160017000</t>
  </si>
  <si>
    <t>. 47001310500520160017800</t>
  </si>
  <si>
    <t>PENSION DE SOBREVIVIENTE INDEXADA</t>
  </si>
  <si>
    <t>RELIQUIDACION PENSIONAL</t>
  </si>
  <si>
    <t>.11001310500520160012900</t>
  </si>
  <si>
    <t>.11001310503220160041300</t>
  </si>
  <si>
    <t xml:space="preserve"> 17380400300220160023800</t>
  </si>
  <si>
    <t>JUZGADO 05 LABORAL DE BOGOTA</t>
  </si>
  <si>
    <t>JUZGADO 32 LABORAL DE BOGOTA</t>
  </si>
  <si>
    <t>JUZGADO 02 CIVIL DEL CIRCUITO DE LA DORADA</t>
  </si>
  <si>
    <t>PENSION PLENA DE JUBILACION</t>
  </si>
  <si>
    <t>RIGOBERTO MAHECHA AVILA</t>
  </si>
  <si>
    <t>JOSE DARIO AVENDAÑO</t>
  </si>
  <si>
    <t>JESUS MARIA MURIEL HOLGUIN</t>
  </si>
  <si>
    <t>MARTHA OLIVIA RUA BEDOYA (PENSIONADO: FRANCISCO ANIBAL LAVERDE RIVERA)</t>
  </si>
  <si>
    <t>JESUS MARIA MUÑETON MARTINEZ</t>
  </si>
  <si>
    <t>JOSE JOAQUIN CASTAÑO VILLEGAS</t>
  </si>
  <si>
    <t>MARIA LUCILA DEL SOCORRO PEREZ GUTIERREZ</t>
  </si>
  <si>
    <t>RAMON EMILIO LORA MELENDEZ</t>
  </si>
  <si>
    <t>LAURA ROSA CASTAÑEDA DE BALLESTEROS</t>
  </si>
  <si>
    <t>ESTHER DELGADO MACHADO</t>
  </si>
  <si>
    <t>PEDRO ALFONSO ORJUELA CASALLAS</t>
  </si>
  <si>
    <t>ANDRES AVELINO ACOSTA SUAREZ</t>
  </si>
  <si>
    <t xml:space="preserve">ROSA ELENA TEJADA </t>
  </si>
  <si>
    <t>MARINA MENDEZ HERNANDEZ</t>
  </si>
  <si>
    <t>LORENZO RUIZ ROJAS</t>
  </si>
  <si>
    <t>JORGE ALIRIO VERANO CHACON</t>
  </si>
  <si>
    <t xml:space="preserve">MIGUEL ANTONIO FORERO AVILA </t>
  </si>
  <si>
    <t>INES GLADYS GONZALEZ OCAMPO</t>
  </si>
  <si>
    <t>RAFAELA GUTIERREZ</t>
  </si>
  <si>
    <t>MARIA SULAY ALZATE ECHEVERRY</t>
  </si>
  <si>
    <t>MARIA OFELIA ROMERO CIFUENTES</t>
  </si>
  <si>
    <t>MARIA ELENA ACERO GUZMAN</t>
  </si>
  <si>
    <t>HERIBERTO MENDOZA RODRIGUEZ</t>
  </si>
  <si>
    <t>.05001310501020150186700</t>
  </si>
  <si>
    <t>2016-0175</t>
  </si>
  <si>
    <t>JUZGADO 31 LABORAL DE BOGOTA</t>
  </si>
  <si>
    <t>JUZGADO 26 LABORAL DE BOGOTA</t>
  </si>
  <si>
    <t>JUZGADO 06 LABORAL DE BOGOTA</t>
  </si>
  <si>
    <t>JUZGADO 30 LABORAL DE BOGOTA</t>
  </si>
  <si>
    <t>JUZGADO 33 LABORAL DE BOGOTA</t>
  </si>
  <si>
    <t>JUZGADO 21 LABORAL DE BOGOTA</t>
  </si>
  <si>
    <t>JUZGADO 07 LABORAL DE BOGOTA</t>
  </si>
  <si>
    <t>JUZGADO 10 LABORAL DE BOGOTA</t>
  </si>
  <si>
    <t>JUZGADO 04 LABORAL DE BOGOTA</t>
  </si>
  <si>
    <t>JUZGADO 02 CIVIL DEL CIRCUITO DE FACATATIVA</t>
  </si>
  <si>
    <t>JUZGADO 15 LABORAL DE CALI</t>
  </si>
  <si>
    <t>JUZGADO 04 LABORAL DE MEDELLIN</t>
  </si>
  <si>
    <t>JUZGADO 10 LABORAL DE MEDELLIN</t>
  </si>
  <si>
    <t>JUZGADO 14 ADMINISTRATIVO DE MEDELLIN</t>
  </si>
  <si>
    <t>JUZGADO 06 LABRAL DE CALI</t>
  </si>
  <si>
    <t xml:space="preserve"> 11001310502620160027400</t>
  </si>
  <si>
    <t xml:space="preserve"> 11001310503120160037000</t>
  </si>
  <si>
    <t xml:space="preserve"> 11001310503020160038200</t>
  </si>
  <si>
    <t>PENSION DE JUBILACION POR VEJEZ</t>
  </si>
  <si>
    <t>INTERESES MORATORIOS</t>
  </si>
  <si>
    <t xml:space="preserve"> PENSION SANCION</t>
  </si>
  <si>
    <t>INDEMNIZACION SUSTITUTIVA DE LA PENSION DE VEJEZ</t>
  </si>
  <si>
    <t>RELIQUIDACION DE MESADA PENSIONAL</t>
  </si>
  <si>
    <t>INDEXACION DE LA PRIMERA MESADA</t>
  </si>
  <si>
    <t xml:space="preserve"> 11001310500420160027900</t>
  </si>
  <si>
    <t xml:space="preserve"> 11001310501020160039100</t>
  </si>
  <si>
    <t xml:space="preserve"> 76001310501520160041800</t>
  </si>
  <si>
    <t xml:space="preserve"> 05001310501520160086100</t>
  </si>
  <si>
    <t xml:space="preserve"> 11001310502120160015000</t>
  </si>
  <si>
    <t xml:space="preserve"> 11001310503020160035300</t>
  </si>
  <si>
    <t xml:space="preserve"> 11001310503020160042600</t>
  </si>
  <si>
    <t xml:space="preserve"> 11001310502420160041800</t>
  </si>
  <si>
    <t xml:space="preserve"> 11001310502420160030500</t>
  </si>
  <si>
    <t xml:space="preserve"> 05001310500420160068000</t>
  </si>
  <si>
    <t xml:space="preserve"> 11001310500720150108900</t>
  </si>
  <si>
    <t xml:space="preserve">  11001310503720160064500</t>
  </si>
  <si>
    <t xml:space="preserve"> 11001310502120160039000</t>
  </si>
  <si>
    <t xml:space="preserve"> 11001310503320160025200</t>
  </si>
  <si>
    <t xml:space="preserve">CONCILIACION (7) DE MARZO DE 2017. (2:30 PM) </t>
  </si>
  <si>
    <t>.11001310501420160012400</t>
  </si>
  <si>
    <t>APELACION SENTENCIA PRIMERA INSTANCIA</t>
  </si>
  <si>
    <t>LIQUIDACION DE COSTAS</t>
  </si>
  <si>
    <t>NOTIFICACION DE LA DEMANDA</t>
  </si>
  <si>
    <t xml:space="preserve"> 05001333301420160062500</t>
  </si>
  <si>
    <t>AUTO FIJA FECHA AUDIENCIA DE CONC Y PRIMERA DE TRAM  Y DE SER POSIBLE AUDIENCIA DE TRAMITE Y JUZGAMIENTO EL DIA 10 DE AGOSTO DE 2017.</t>
  </si>
  <si>
    <t xml:space="preserve"> 05001310501020160081300</t>
  </si>
  <si>
    <t xml:space="preserve">AUTO FIJA FECHA AUDIENCIA DE CONC Y PRIMERA DE TRAM  Y DE SER POSIBLE AUDIENCIA DE TRAMITE Y JUZGAMIENTO PARA EL DIA 24 DE AGOTO DE 2017. </t>
  </si>
  <si>
    <t xml:space="preserve">SENTENCIA DE PRIMERA INSTANCIA </t>
  </si>
  <si>
    <t xml:space="preserve">2016  AUTO FIJA FECHA AUDIENCIA Y/O DILIGENCIA  SE FIJA NUEVA FECHA PARA AUDIENCIA ART. 80, EL DIA 01 DE DICIEMBRE/16, A LAS 3 P.M. </t>
  </si>
  <si>
    <t>SENTENCIA DE PRIMERA INSTANCIA</t>
  </si>
  <si>
    <t xml:space="preserve"> 76001310500620160034000</t>
  </si>
  <si>
    <t>RELACION DE DEMANDAS ENCONTRA DE LA ENTIDAD- 3ER. TRIMESTRE AÑO 2016</t>
  </si>
  <si>
    <t>RELACION DE DEMANDAS ENCONTRA DE LA ENTIDAD- 4TO. TRIMESTRE AÑO 2016</t>
  </si>
  <si>
    <t>OCTUBRE</t>
  </si>
  <si>
    <t>JENARO TOVAR GUZMAN</t>
  </si>
  <si>
    <t>WILLIAM JIMENEZ CARDENAS</t>
  </si>
  <si>
    <t>ROSA VIRGINIA RODRIGUEZ RIASCOS</t>
  </si>
  <si>
    <t>HERIBERTO LUNA</t>
  </si>
  <si>
    <t>LUIS ENRIQUE SANTOS GONZALEZ</t>
  </si>
  <si>
    <t>ORFELINA MARIA ORTEGA GUTIERREZ</t>
  </si>
  <si>
    <t>MARIA STELLA GUZMAN</t>
  </si>
  <si>
    <t>ROMULO MAHECHA MONTERO</t>
  </si>
  <si>
    <t>ALFREDO ANTONIO BUITRAGO ZAPATA</t>
  </si>
  <si>
    <t>JOSE FIDELIGNO SANCHEZ</t>
  </si>
  <si>
    <t>HILDA LOZANO PAEZ</t>
  </si>
  <si>
    <t>JOSE NOEL RODRIGUEZ</t>
  </si>
  <si>
    <t>.11001310503220160049000</t>
  </si>
  <si>
    <t>JUZGADO 09 LABORAL DE BOGOTA</t>
  </si>
  <si>
    <t>JUZGADO 05 LABORAL DE CALI</t>
  </si>
  <si>
    <t>JUZGADO 17 LABORAL DE BOGOTA</t>
  </si>
  <si>
    <t>11001310502920160032700</t>
  </si>
  <si>
    <t>76001310500520160011800</t>
  </si>
  <si>
    <t>.11001310501320160043700</t>
  </si>
  <si>
    <t>11001310500920160023400</t>
  </si>
  <si>
    <t>05001310501520160052000</t>
  </si>
  <si>
    <t>.11001310502920160042000</t>
  </si>
  <si>
    <t>11001310502920160040400</t>
  </si>
  <si>
    <t>.11001310502920160024300</t>
  </si>
  <si>
    <t>11001310501720160019300</t>
  </si>
  <si>
    <t>11001310501720160013600</t>
  </si>
  <si>
    <t>SUSTITUCION DE LA PENSION DE JUBILACIO</t>
  </si>
  <si>
    <t>INDEXACION DE LA PENSION PLENA</t>
  </si>
  <si>
    <t>INDEMNIZACION SUSTITUTIVA DE LA PENSION DE SOBREVIVIENTES</t>
  </si>
  <si>
    <t>11001310501320160039700</t>
  </si>
  <si>
    <t>11001310503720160065500</t>
  </si>
  <si>
    <t>CONSULTA DE LA SENTENCIA EN PRIMERA INSTANCIA</t>
  </si>
  <si>
    <t>NOVIEMBRE</t>
  </si>
  <si>
    <t>DELFA DE JESUS FRANCO DE VALENCIA</t>
  </si>
  <si>
    <t>EMILCE RINCON</t>
  </si>
  <si>
    <t>MATILDE BARON VIVAS</t>
  </si>
  <si>
    <t>DILIA LUCIA POSADA Y TERESA DE JESUS MORALES RAMIREZ</t>
  </si>
  <si>
    <t>AMPARO SALAZAR DE QUINTERO</t>
  </si>
  <si>
    <t>PLINIO ANTONIO SOTELO AVILA</t>
  </si>
  <si>
    <t>JOSE ALVARO TOCARRUNCHO VEGA</t>
  </si>
  <si>
    <t>ARACELIS DEL SOCORRO SILVA</t>
  </si>
  <si>
    <t>05001310500720160115000</t>
  </si>
  <si>
    <t>11001310502120160042700</t>
  </si>
  <si>
    <t>76001310500920160045800</t>
  </si>
  <si>
    <t>11001310500620150004700</t>
  </si>
  <si>
    <t>11001310500220160056000</t>
  </si>
  <si>
    <t>63001310500320160030500</t>
  </si>
  <si>
    <t>11001310503820160039600</t>
  </si>
  <si>
    <t>11001310502120160047100</t>
  </si>
  <si>
    <t>05001333300220160091600</t>
  </si>
  <si>
    <t>JUZGADO 07 LABORAL DE MEDELLIN</t>
  </si>
  <si>
    <t>JUZGADO 02 ADMINISTRATIVO DE MEDELLIN</t>
  </si>
  <si>
    <t>JUZGADO 09 LABORAL DE CALI</t>
  </si>
  <si>
    <t>JUZGADO 03 LABORAL DE ARMENIA</t>
  </si>
  <si>
    <t>SUSTITUCION PENSIONAL VITALICIA</t>
  </si>
  <si>
    <t>AUTO FIJA FECHA AUDIENCIA Y/O DILIGENCIA  AUDIENCIA OBLIGATORIA DE CONCILIACIÓN, DE DECISIÓN DE EXCEPCIONES PREVIAS, SANEAMIENTO, FIJACIÓN DEL LITIGIO Y DECRETO DE PRUEBAS PARA EL DÍA MIÉRCOLES 22 DE MARZO DE 2017 A LAS 08:30 A.M.</t>
  </si>
  <si>
    <t>JUAN MANUEL PRIETO ESPINOSA</t>
  </si>
  <si>
    <t>LUZ MARINA HERNANDEZ GAITAN</t>
  </si>
  <si>
    <t>ROBERTO RODRIGUEZ HENAO</t>
  </si>
  <si>
    <t>EDUARDO GIL VEGA</t>
  </si>
  <si>
    <t>OMAR JOSE AGUILAR ACUÑA</t>
  </si>
  <si>
    <t>.11001310502820160052900</t>
  </si>
  <si>
    <t>.11001310502820160048300</t>
  </si>
  <si>
    <t>.11001310502820160051000</t>
  </si>
  <si>
    <t>.11001310500820160030800</t>
  </si>
  <si>
    <t>.47001310500520160027900</t>
  </si>
  <si>
    <t>JUZGADO 28 LABORAL DE BOGOTA</t>
  </si>
  <si>
    <t>INDEXACION DE LA PENSION DE JUBILACION</t>
  </si>
  <si>
    <t>DICIEMBRE</t>
  </si>
  <si>
    <t>MANDAMIENTO DE PAGO REAJUSTE PENSIONAL</t>
  </si>
  <si>
    <t>JOSE ERNESTO RINCON ORTIZ Y OTROS (CARLOS OMAR MOSQUERA CASTILLO, CEDIEL SILVA GOMEZ, EDUARDO EMILIO SANCHEZ RAMIREZ, FRANCISCO PEREZ CASTELLON, JOSE JULIÀN MARTINEZ GOMEZ, NELSON GOMEZ PALMA, ORLANDO JOSE ZUÑIGA GONZALEZ, PABLO ENRIQUE CASTAÑEDA RIOS, PEDRO ENCIZO GONZALEZ, RAFAEL SEGUNDO BARRIOS CANTILLO, ROQUE GENTIL BARRIOS HERNANDEZ, SALOMON QUINTERO PEREZ Y SIXTO CAMPO MARQUEZ)</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</si>
</sst>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60">
    <font>
      <sz val="11"/>
      <color theme="1"/>
      <name val="Calibri"/>
      <family val="2"/>
    </font>
    <font>
      <sz val="11"/>
      <color indexed="8"/>
      <name val="Calibri"/>
      <family val="2"/>
    </font>
    <font>
      <sz val="9"/>
      <name val="Calibri"/>
      <family val="2"/>
    </font>
    <font>
      <sz val="9"/>
      <name val="Arial Narrow"/>
      <family val="2"/>
    </font>
    <font>
      <sz val="8"/>
      <name val="Arial Narrow"/>
      <family val="2"/>
    </font>
    <font>
      <sz val="8"/>
      <name val="Arial"/>
      <family val="2"/>
    </font>
    <font>
      <b/>
      <sz val="8"/>
      <name val="Calibri"/>
      <family val="2"/>
    </font>
    <font>
      <sz val="7"/>
      <name val="Calibri"/>
      <family val="2"/>
    </font>
    <font>
      <sz val="6"/>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sz val="8"/>
      <color indexed="8"/>
      <name val="Arial Narrow"/>
      <family val="2"/>
    </font>
    <font>
      <sz val="8"/>
      <color indexed="8"/>
      <name val="Calibri"/>
      <family val="2"/>
    </font>
    <font>
      <b/>
      <sz val="14"/>
      <color indexed="8"/>
      <name val="Calibri"/>
      <family val="2"/>
    </font>
    <font>
      <sz val="11"/>
      <name val="Calibri"/>
      <family val="2"/>
    </font>
    <font>
      <b/>
      <sz val="9"/>
      <name val="Calibri"/>
      <family val="2"/>
    </font>
    <font>
      <b/>
      <sz val="14"/>
      <name val="Calibri"/>
      <family val="2"/>
    </font>
    <font>
      <b/>
      <sz val="11"/>
      <name val="Calibri"/>
      <family val="2"/>
    </font>
    <font>
      <b/>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rgb="FF000000"/>
      <name val="Calibri"/>
      <family val="2"/>
    </font>
    <font>
      <sz val="9"/>
      <color theme="1"/>
      <name val="Calibri"/>
      <family val="2"/>
    </font>
    <font>
      <sz val="8"/>
      <color theme="1"/>
      <name val="Arial Narrow"/>
      <family val="2"/>
    </font>
    <font>
      <sz val="8"/>
      <color theme="1"/>
      <name val="Calibri"/>
      <family val="2"/>
    </font>
    <font>
      <sz val="8"/>
      <color rgb="FF000000"/>
      <name val="Calibri"/>
      <family val="2"/>
    </font>
    <font>
      <b/>
      <sz val="14"/>
      <color theme="1"/>
      <name val="Calibri"/>
      <family val="2"/>
    </font>
    <font>
      <sz val="8"/>
      <color rgb="FF000000"/>
      <name val="Arial Narrow"/>
      <family val="2"/>
    </font>
    <font>
      <b/>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18">
    <xf numFmtId="0" fontId="0" fillId="0" borderId="0" xfId="0" applyFont="1" applyAlignment="1">
      <alignment/>
    </xf>
    <xf numFmtId="3" fontId="52" fillId="33" borderId="10" xfId="0" applyNumberFormat="1" applyFont="1" applyFill="1" applyBorder="1" applyAlignment="1">
      <alignment horizontal="right" vertical="center" wrapText="1"/>
    </xf>
    <xf numFmtId="3" fontId="53" fillId="33" borderId="10" xfId="0" applyNumberFormat="1" applyFont="1" applyFill="1" applyBorder="1" applyAlignment="1">
      <alignment horizontal="right" vertical="center"/>
    </xf>
    <xf numFmtId="3" fontId="54" fillId="33" borderId="10" xfId="0" applyNumberFormat="1" applyFont="1" applyFill="1" applyBorder="1" applyAlignment="1">
      <alignment horizontal="right" vertical="center"/>
    </xf>
    <xf numFmtId="3" fontId="51" fillId="0" borderId="10" xfId="0" applyNumberFormat="1" applyFont="1" applyBorder="1" applyAlignment="1">
      <alignment horizontal="center" vertical="center"/>
    </xf>
    <xf numFmtId="3" fontId="0" fillId="0" borderId="0" xfId="0" applyNumberFormat="1" applyAlignment="1">
      <alignment horizontal="center" vertical="center"/>
    </xf>
    <xf numFmtId="3" fontId="0" fillId="33" borderId="10" xfId="0" applyNumberFormat="1" applyFill="1" applyBorder="1" applyAlignment="1">
      <alignment horizontal="center" vertical="center"/>
    </xf>
    <xf numFmtId="3" fontId="53" fillId="33" borderId="10" xfId="0" applyNumberFormat="1" applyFont="1" applyFill="1" applyBorder="1" applyAlignment="1">
      <alignment vertical="center" wrapText="1"/>
    </xf>
    <xf numFmtId="3" fontId="55" fillId="33" borderId="10" xfId="0" applyNumberFormat="1" applyFont="1" applyFill="1" applyBorder="1" applyAlignment="1">
      <alignment vertical="center" wrapText="1"/>
    </xf>
    <xf numFmtId="3" fontId="0" fillId="33" borderId="10" xfId="0" applyNumberFormat="1" applyFill="1" applyBorder="1" applyAlignment="1">
      <alignment vertical="center"/>
    </xf>
    <xf numFmtId="3" fontId="0" fillId="0" borderId="0" xfId="0" applyNumberFormat="1" applyAlignment="1">
      <alignment vertical="center"/>
    </xf>
    <xf numFmtId="3" fontId="55" fillId="33" borderId="10" xfId="0" applyNumberFormat="1" applyFont="1" applyFill="1" applyBorder="1" applyAlignment="1">
      <alignment horizontal="left" vertical="center" wrapText="1"/>
    </xf>
    <xf numFmtId="3" fontId="9" fillId="33" borderId="10" xfId="0" applyNumberFormat="1" applyFont="1" applyFill="1" applyBorder="1" applyAlignment="1">
      <alignment vertical="center" wrapText="1"/>
    </xf>
    <xf numFmtId="3" fontId="53" fillId="33" borderId="10" xfId="0" applyNumberFormat="1" applyFont="1" applyFill="1" applyBorder="1" applyAlignment="1">
      <alignment horizontal="left" vertical="center" wrapText="1"/>
    </xf>
    <xf numFmtId="3" fontId="55" fillId="33" borderId="10" xfId="0" applyNumberFormat="1" applyFont="1" applyFill="1" applyBorder="1" applyAlignment="1">
      <alignment horizontal="left" vertical="center" wrapText="1"/>
    </xf>
    <xf numFmtId="3" fontId="2" fillId="33" borderId="10" xfId="0" applyNumberFormat="1" applyFont="1" applyFill="1" applyBorder="1" applyAlignment="1">
      <alignment vertical="center" wrapText="1"/>
    </xf>
    <xf numFmtId="3" fontId="2" fillId="33" borderId="10" xfId="0" applyNumberFormat="1" applyFont="1" applyFill="1" applyBorder="1" applyAlignment="1">
      <alignment horizontal="right" vertical="center"/>
    </xf>
    <xf numFmtId="3" fontId="55" fillId="33" borderId="10" xfId="0" applyNumberFormat="1" applyFont="1" applyFill="1" applyBorder="1" applyAlignment="1">
      <alignment vertical="center" wrapText="1"/>
    </xf>
    <xf numFmtId="3" fontId="56" fillId="33" borderId="10" xfId="0" applyNumberFormat="1" applyFont="1" applyFill="1" applyBorder="1" applyAlignment="1">
      <alignment horizontal="left" vertical="center" wrapText="1"/>
    </xf>
    <xf numFmtId="3" fontId="9" fillId="33" borderId="10" xfId="0" applyNumberFormat="1" applyFont="1" applyFill="1" applyBorder="1" applyAlignment="1">
      <alignment horizontal="left" vertical="center" wrapText="1"/>
    </xf>
    <xf numFmtId="3" fontId="0" fillId="0" borderId="0" xfId="0" applyNumberFormat="1" applyAlignment="1">
      <alignment horizontal="right" vertical="center"/>
    </xf>
    <xf numFmtId="3" fontId="54" fillId="33" borderId="10" xfId="0" applyNumberFormat="1" applyFont="1" applyFill="1" applyBorder="1" applyAlignment="1">
      <alignment horizontal="right" vertical="center" wrapText="1"/>
    </xf>
    <xf numFmtId="3" fontId="56" fillId="33" borderId="10" xfId="0" applyNumberFormat="1" applyFont="1" applyFill="1" applyBorder="1" applyAlignment="1">
      <alignment horizontal="right" vertical="center" wrapText="1"/>
    </xf>
    <xf numFmtId="3" fontId="55" fillId="33" borderId="10" xfId="0" applyNumberFormat="1" applyFont="1" applyFill="1" applyBorder="1" applyAlignment="1">
      <alignment horizontal="left" vertical="center"/>
    </xf>
    <xf numFmtId="3" fontId="55" fillId="33" borderId="10" xfId="0" applyNumberFormat="1" applyFont="1" applyFill="1" applyBorder="1" applyAlignment="1">
      <alignment horizontal="right" vertical="center"/>
    </xf>
    <xf numFmtId="3" fontId="9" fillId="0" borderId="0" xfId="0" applyNumberFormat="1" applyFont="1" applyAlignment="1">
      <alignment vertical="center"/>
    </xf>
    <xf numFmtId="3" fontId="55" fillId="33" borderId="10" xfId="0" applyNumberFormat="1" applyFont="1" applyFill="1" applyBorder="1" applyAlignment="1">
      <alignment horizontal="center" vertical="center" wrapText="1"/>
    </xf>
    <xf numFmtId="3" fontId="53" fillId="33" borderId="10" xfId="0" applyNumberFormat="1" applyFont="1" applyFill="1" applyBorder="1" applyAlignment="1">
      <alignment horizontal="right" vertical="center" wrapText="1"/>
    </xf>
    <xf numFmtId="3" fontId="9" fillId="33" borderId="10" xfId="0" applyNumberFormat="1" applyFont="1" applyFill="1" applyBorder="1" applyAlignment="1">
      <alignment horizontal="right" vertical="center" wrapText="1"/>
    </xf>
    <xf numFmtId="3" fontId="57" fillId="0" borderId="0" xfId="0" applyNumberFormat="1" applyFont="1" applyAlignment="1">
      <alignment horizontal="center" vertical="center"/>
    </xf>
    <xf numFmtId="3" fontId="57" fillId="0" borderId="0" xfId="0" applyNumberFormat="1" applyFont="1" applyAlignment="1">
      <alignment horizontal="right" vertical="center"/>
    </xf>
    <xf numFmtId="3" fontId="55" fillId="0" borderId="10" xfId="0" applyNumberFormat="1" applyFont="1" applyBorder="1" applyAlignment="1">
      <alignment vertical="center" wrapText="1"/>
    </xf>
    <xf numFmtId="15" fontId="55" fillId="0" borderId="0" xfId="0" applyNumberFormat="1" applyFont="1" applyAlignment="1">
      <alignment vertical="center" wrapText="1"/>
    </xf>
    <xf numFmtId="3" fontId="0" fillId="33" borderId="10" xfId="0" applyNumberFormat="1" applyFill="1" applyBorder="1" applyAlignment="1">
      <alignment horizontal="left" vertical="center"/>
    </xf>
    <xf numFmtId="3" fontId="55" fillId="33" borderId="10" xfId="0" applyNumberFormat="1" applyFont="1" applyFill="1" applyBorder="1" applyAlignment="1">
      <alignment horizontal="right" vertical="center" wrapText="1"/>
    </xf>
    <xf numFmtId="3" fontId="2" fillId="33" borderId="10" xfId="0" applyNumberFormat="1" applyFont="1" applyFill="1" applyBorder="1" applyAlignment="1">
      <alignment horizontal="right" vertical="center" wrapText="1"/>
    </xf>
    <xf numFmtId="3" fontId="58" fillId="33" borderId="10" xfId="0" applyNumberFormat="1" applyFont="1" applyFill="1" applyBorder="1" applyAlignment="1">
      <alignment horizontal="right" vertical="center" wrapText="1"/>
    </xf>
    <xf numFmtId="3" fontId="57" fillId="0" borderId="0" xfId="0" applyNumberFormat="1" applyFont="1" applyAlignment="1">
      <alignment horizontal="center" vertical="center"/>
    </xf>
    <xf numFmtId="3" fontId="57" fillId="0" borderId="0" xfId="0" applyNumberFormat="1" applyFont="1" applyAlignment="1">
      <alignment horizontal="center" vertical="center"/>
    </xf>
    <xf numFmtId="3" fontId="51" fillId="0" borderId="10" xfId="0" applyNumberFormat="1" applyFont="1" applyBorder="1" applyAlignment="1">
      <alignment horizontal="center" vertical="center" wrapText="1"/>
    </xf>
    <xf numFmtId="3" fontId="2" fillId="33" borderId="10" xfId="0" applyNumberFormat="1" applyFont="1" applyFill="1" applyBorder="1" applyAlignment="1">
      <alignment horizontal="center" vertical="center"/>
    </xf>
    <xf numFmtId="0" fontId="2" fillId="33" borderId="10" xfId="0" applyFont="1" applyFill="1" applyBorder="1" applyAlignment="1">
      <alignment vertical="center" wrapText="1"/>
    </xf>
    <xf numFmtId="3" fontId="2" fillId="33" borderId="10" xfId="0" applyNumberFormat="1" applyFont="1" applyFill="1" applyBorder="1" applyAlignment="1">
      <alignment vertical="center"/>
    </xf>
    <xf numFmtId="0" fontId="2" fillId="33" borderId="10" xfId="0" applyFont="1" applyFill="1" applyBorder="1" applyAlignment="1">
      <alignment horizontal="right" vertical="center"/>
    </xf>
    <xf numFmtId="0" fontId="2" fillId="33" borderId="10" xfId="0" applyFont="1" applyFill="1" applyBorder="1" applyAlignment="1">
      <alignment vertical="center"/>
    </xf>
    <xf numFmtId="3" fontId="2" fillId="33" borderId="10" xfId="0" applyNumberFormat="1" applyFont="1" applyFill="1" applyBorder="1" applyAlignment="1">
      <alignment horizontal="right" vertical="center" wrapText="1"/>
    </xf>
    <xf numFmtId="0" fontId="2" fillId="33" borderId="10" xfId="0" applyFont="1" applyFill="1" applyBorder="1" applyAlignment="1">
      <alignment horizontal="right" vertical="center" wrapText="1"/>
    </xf>
    <xf numFmtId="0" fontId="2" fillId="33" borderId="10" xfId="0" applyFont="1" applyFill="1" applyBorder="1" applyAlignment="1">
      <alignment horizontal="left" vertical="center" wrapText="1"/>
    </xf>
    <xf numFmtId="49" fontId="2" fillId="33" borderId="10" xfId="0" applyNumberFormat="1" applyFont="1" applyFill="1" applyBorder="1" applyAlignment="1">
      <alignment vertical="center" wrapText="1"/>
    </xf>
    <xf numFmtId="0" fontId="3" fillId="33" borderId="10" xfId="0" applyFont="1" applyFill="1" applyBorder="1" applyAlignment="1">
      <alignment horizontal="left" vertical="center"/>
    </xf>
    <xf numFmtId="0" fontId="2" fillId="33" borderId="10" xfId="0" applyFont="1" applyFill="1" applyBorder="1" applyAlignment="1">
      <alignment vertical="center" wrapText="1"/>
    </xf>
    <xf numFmtId="3" fontId="30" fillId="33" borderId="10" xfId="0" applyNumberFormat="1" applyFont="1" applyFill="1" applyBorder="1" applyAlignment="1">
      <alignment horizontal="center" vertical="center"/>
    </xf>
    <xf numFmtId="0" fontId="31" fillId="33" borderId="10" xfId="0" applyFont="1" applyFill="1" applyBorder="1" applyAlignment="1">
      <alignment horizontal="left" vertical="center" wrapText="1"/>
    </xf>
    <xf numFmtId="3" fontId="30" fillId="33" borderId="10" xfId="0" applyNumberFormat="1" applyFont="1" applyFill="1" applyBorder="1" applyAlignment="1">
      <alignment vertical="center"/>
    </xf>
    <xf numFmtId="0" fontId="31" fillId="33" borderId="10" xfId="0" applyFont="1" applyFill="1" applyBorder="1" applyAlignment="1">
      <alignment vertical="center" wrapText="1"/>
    </xf>
    <xf numFmtId="3" fontId="4" fillId="33" borderId="10" xfId="0" applyNumberFormat="1" applyFont="1" applyFill="1" applyBorder="1" applyAlignment="1">
      <alignment horizontal="right" vertical="center" wrapText="1"/>
    </xf>
    <xf numFmtId="3" fontId="4" fillId="33" borderId="10" xfId="0" applyNumberFormat="1" applyFont="1" applyFill="1" applyBorder="1" applyAlignment="1">
      <alignment horizontal="right" vertical="center"/>
    </xf>
    <xf numFmtId="3" fontId="5" fillId="33" borderId="10" xfId="0" applyNumberFormat="1" applyFont="1" applyFill="1" applyBorder="1" applyAlignment="1">
      <alignment horizontal="right" vertical="center"/>
    </xf>
    <xf numFmtId="0" fontId="9" fillId="33" borderId="0" xfId="0" applyFont="1" applyFill="1" applyAlignment="1">
      <alignment vertical="center"/>
    </xf>
    <xf numFmtId="3" fontId="9" fillId="33" borderId="10" xfId="0" applyNumberFormat="1" applyFont="1" applyFill="1" applyBorder="1" applyAlignment="1">
      <alignment horizontal="right" vertical="center"/>
    </xf>
    <xf numFmtId="49" fontId="9" fillId="33" borderId="10" xfId="0" applyNumberFormat="1" applyFont="1" applyFill="1" applyBorder="1" applyAlignment="1">
      <alignment vertical="center" wrapText="1"/>
    </xf>
    <xf numFmtId="0" fontId="9" fillId="33" borderId="10" xfId="0" applyFont="1" applyFill="1" applyBorder="1" applyAlignment="1">
      <alignment vertical="center" wrapText="1"/>
    </xf>
    <xf numFmtId="15" fontId="9" fillId="33" borderId="10" xfId="0" applyNumberFormat="1" applyFont="1" applyFill="1" applyBorder="1" applyAlignment="1">
      <alignment vertical="center" wrapText="1"/>
    </xf>
    <xf numFmtId="3" fontId="30" fillId="33" borderId="10" xfId="0" applyNumberFormat="1" applyFont="1" applyFill="1" applyBorder="1" applyAlignment="1">
      <alignment horizontal="left" vertical="center"/>
    </xf>
    <xf numFmtId="0" fontId="4" fillId="33" borderId="10" xfId="0" applyFont="1" applyFill="1" applyBorder="1" applyAlignment="1">
      <alignment vertical="center"/>
    </xf>
    <xf numFmtId="3" fontId="30" fillId="33" borderId="10" xfId="0" applyNumberFormat="1" applyFont="1" applyFill="1" applyBorder="1" applyAlignment="1">
      <alignment vertical="center" wrapText="1"/>
    </xf>
    <xf numFmtId="0" fontId="30" fillId="33" borderId="10" xfId="0" applyFont="1" applyFill="1" applyBorder="1" applyAlignment="1">
      <alignment vertical="center" wrapText="1"/>
    </xf>
    <xf numFmtId="3" fontId="4" fillId="33" borderId="10" xfId="0" applyNumberFormat="1" applyFont="1" applyFill="1" applyBorder="1" applyAlignment="1">
      <alignment vertical="center"/>
    </xf>
    <xf numFmtId="0" fontId="30" fillId="33" borderId="10" xfId="0" applyFont="1" applyFill="1" applyBorder="1" applyAlignment="1">
      <alignment vertical="center"/>
    </xf>
    <xf numFmtId="49" fontId="55" fillId="33" borderId="10" xfId="0" applyNumberFormat="1" applyFont="1" applyFill="1" applyBorder="1" applyAlignment="1">
      <alignment horizontal="left" vertical="center" wrapText="1"/>
    </xf>
    <xf numFmtId="3" fontId="9" fillId="33" borderId="10" xfId="0" applyNumberFormat="1" applyFont="1" applyFill="1" applyBorder="1" applyAlignment="1">
      <alignment horizontal="center" vertical="center"/>
    </xf>
    <xf numFmtId="0" fontId="55" fillId="33" borderId="10" xfId="0" applyFont="1" applyFill="1" applyBorder="1" applyAlignment="1">
      <alignment horizontal="left"/>
    </xf>
    <xf numFmtId="0" fontId="55" fillId="33" borderId="10" xfId="0" applyFont="1" applyFill="1" applyBorder="1" applyAlignment="1">
      <alignment horizontal="left" wrapText="1"/>
    </xf>
    <xf numFmtId="3" fontId="9" fillId="33" borderId="10" xfId="0" applyNumberFormat="1" applyFont="1" applyFill="1" applyBorder="1" applyAlignment="1">
      <alignment vertical="center"/>
    </xf>
    <xf numFmtId="0" fontId="55" fillId="33" borderId="10" xfId="0" applyFont="1" applyFill="1" applyBorder="1" applyAlignment="1">
      <alignment horizontal="left" vertical="center" wrapText="1"/>
    </xf>
    <xf numFmtId="0" fontId="55" fillId="33" borderId="10" xfId="0" applyFont="1" applyFill="1" applyBorder="1" applyAlignment="1">
      <alignment horizontal="left" vertical="center"/>
    </xf>
    <xf numFmtId="0" fontId="30" fillId="33" borderId="0" xfId="0" applyFont="1" applyFill="1" applyAlignment="1">
      <alignment/>
    </xf>
    <xf numFmtId="3" fontId="32" fillId="33" borderId="0" xfId="0" applyNumberFormat="1" applyFont="1" applyFill="1" applyAlignment="1">
      <alignment horizontal="center" vertical="center"/>
    </xf>
    <xf numFmtId="3" fontId="32" fillId="33" borderId="0" xfId="0" applyNumberFormat="1" applyFont="1" applyFill="1" applyAlignment="1">
      <alignment horizontal="right" vertical="center"/>
    </xf>
    <xf numFmtId="3" fontId="33" fillId="33" borderId="10" xfId="0" applyNumberFormat="1" applyFont="1" applyFill="1" applyBorder="1" applyAlignment="1">
      <alignment horizontal="center" vertical="center"/>
    </xf>
    <xf numFmtId="3" fontId="33" fillId="33" borderId="10" xfId="0" applyNumberFormat="1" applyFont="1" applyFill="1" applyBorder="1" applyAlignment="1">
      <alignment horizontal="center" vertical="center" wrapText="1"/>
    </xf>
    <xf numFmtId="3" fontId="30" fillId="33" borderId="0" xfId="0" applyNumberFormat="1" applyFont="1" applyFill="1" applyAlignment="1">
      <alignment horizontal="center" vertical="center"/>
    </xf>
    <xf numFmtId="3" fontId="30" fillId="33" borderId="0" xfId="0" applyNumberFormat="1" applyFont="1" applyFill="1" applyAlignment="1">
      <alignment horizontal="right" vertical="center"/>
    </xf>
    <xf numFmtId="3" fontId="4" fillId="33" borderId="10" xfId="0" applyNumberFormat="1" applyFont="1" applyFill="1" applyBorder="1" applyAlignment="1">
      <alignment horizontal="center" vertical="center" wrapText="1"/>
    </xf>
    <xf numFmtId="3" fontId="9" fillId="33" borderId="10" xfId="0" applyNumberFormat="1" applyFont="1" applyFill="1" applyBorder="1" applyAlignment="1">
      <alignment horizontal="center" vertical="center" wrapText="1"/>
    </xf>
    <xf numFmtId="0" fontId="9" fillId="33" borderId="10" xfId="0" applyFont="1" applyFill="1" applyBorder="1" applyAlignment="1">
      <alignment vertical="center"/>
    </xf>
    <xf numFmtId="3" fontId="30" fillId="33" borderId="0" xfId="0" applyNumberFormat="1" applyFont="1" applyFill="1" applyAlignment="1">
      <alignment vertical="center"/>
    </xf>
    <xf numFmtId="0" fontId="30" fillId="33" borderId="0" xfId="0" applyFont="1" applyFill="1" applyAlignment="1">
      <alignment vertical="center"/>
    </xf>
    <xf numFmtId="3" fontId="9" fillId="33" borderId="10" xfId="0" applyNumberFormat="1" applyFont="1" applyFill="1" applyBorder="1" applyAlignment="1">
      <alignment horizontal="left" vertical="center"/>
    </xf>
    <xf numFmtId="3" fontId="9" fillId="33" borderId="10" xfId="0" applyNumberFormat="1" applyFont="1" applyFill="1" applyBorder="1" applyAlignment="1">
      <alignment horizontal="left"/>
    </xf>
    <xf numFmtId="3" fontId="55" fillId="33" borderId="10" xfId="0" applyNumberFormat="1" applyFont="1" applyFill="1" applyBorder="1" applyAlignment="1">
      <alignment horizontal="left"/>
    </xf>
    <xf numFmtId="0" fontId="59" fillId="33" borderId="10" xfId="0" applyFont="1" applyFill="1" applyBorder="1" applyAlignment="1">
      <alignment horizontal="left" vertical="center" wrapText="1"/>
    </xf>
    <xf numFmtId="0" fontId="55" fillId="0" borderId="10" xfId="0" applyFont="1" applyBorder="1" applyAlignment="1">
      <alignment horizontal="left" vertical="center" wrapText="1"/>
    </xf>
    <xf numFmtId="3" fontId="58" fillId="0" borderId="10" xfId="0" applyNumberFormat="1" applyFont="1" applyBorder="1" applyAlignment="1">
      <alignment horizontal="left" vertical="center" wrapText="1"/>
    </xf>
    <xf numFmtId="0" fontId="9" fillId="33" borderId="10" xfId="0" applyFont="1" applyFill="1" applyBorder="1" applyAlignment="1">
      <alignment horizontal="left" vertical="center" wrapText="1"/>
    </xf>
    <xf numFmtId="15" fontId="9" fillId="33"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1" fontId="55" fillId="0" borderId="10" xfId="0" applyNumberFormat="1" applyFont="1" applyBorder="1" applyAlignment="1">
      <alignment horizontal="left" vertical="center"/>
    </xf>
    <xf numFmtId="3" fontId="56" fillId="0" borderId="10" xfId="0" applyNumberFormat="1" applyFont="1" applyBorder="1" applyAlignment="1">
      <alignment horizontal="left" vertical="center" wrapText="1"/>
    </xf>
    <xf numFmtId="14" fontId="55" fillId="33" borderId="10" xfId="0" applyNumberFormat="1" applyFont="1" applyFill="1" applyBorder="1" applyAlignment="1">
      <alignment horizontal="left" vertical="center"/>
    </xf>
    <xf numFmtId="3" fontId="58" fillId="33" borderId="10" xfId="0" applyNumberFormat="1" applyFont="1" applyFill="1" applyBorder="1" applyAlignment="1">
      <alignment horizontal="left" vertical="center" wrapText="1"/>
    </xf>
    <xf numFmtId="0" fontId="9" fillId="33" borderId="10" xfId="0" applyFont="1" applyFill="1" applyBorder="1" applyAlignment="1">
      <alignment horizontal="left"/>
    </xf>
    <xf numFmtId="3" fontId="58" fillId="33" borderId="10" xfId="0" applyNumberFormat="1" applyFont="1" applyFill="1" applyBorder="1" applyAlignment="1">
      <alignment horizontal="left"/>
    </xf>
    <xf numFmtId="3" fontId="5" fillId="33" borderId="10" xfId="0" applyNumberFormat="1" applyFont="1" applyFill="1" applyBorder="1" applyAlignment="1">
      <alignment horizontal="left" vertical="center" wrapText="1"/>
    </xf>
    <xf numFmtId="0" fontId="9" fillId="33" borderId="10" xfId="0" applyFont="1" applyFill="1" applyBorder="1" applyAlignment="1">
      <alignment vertical="center" wrapText="1"/>
    </xf>
    <xf numFmtId="3" fontId="9" fillId="33" borderId="10" xfId="0" applyNumberFormat="1" applyFont="1" applyFill="1" applyBorder="1" applyAlignment="1">
      <alignment vertical="center" wrapText="1"/>
    </xf>
    <xf numFmtId="0" fontId="9" fillId="33" borderId="10" xfId="0" applyFont="1" applyFill="1" applyBorder="1" applyAlignment="1">
      <alignment horizontal="left" vertical="center" wrapText="1"/>
    </xf>
    <xf numFmtId="3" fontId="9" fillId="33" borderId="10" xfId="0" applyNumberFormat="1" applyFont="1" applyFill="1" applyBorder="1" applyAlignment="1">
      <alignment horizontal="left" vertical="center" wrapText="1"/>
    </xf>
    <xf numFmtId="49" fontId="9" fillId="33" borderId="10" xfId="0" applyNumberFormat="1" applyFont="1" applyFill="1" applyBorder="1" applyAlignment="1">
      <alignment horizontal="left" vertical="center" wrapText="1"/>
    </xf>
    <xf numFmtId="3" fontId="4" fillId="33" borderId="10" xfId="0" applyNumberFormat="1" applyFont="1" applyFill="1" applyBorder="1" applyAlignment="1">
      <alignment horizontal="left" vertical="center" wrapText="1"/>
    </xf>
    <xf numFmtId="0" fontId="9" fillId="33" borderId="10" xfId="0" applyFont="1" applyFill="1" applyBorder="1" applyAlignment="1">
      <alignment horizontal="left" vertical="center"/>
    </xf>
    <xf numFmtId="3" fontId="57" fillId="0" borderId="11" xfId="0" applyNumberFormat="1" applyFont="1" applyBorder="1" applyAlignment="1">
      <alignment horizontal="center" vertical="center"/>
    </xf>
    <xf numFmtId="3" fontId="57" fillId="0" borderId="0" xfId="0" applyNumberFormat="1" applyFont="1" applyAlignment="1">
      <alignment horizontal="center" vertical="center"/>
    </xf>
    <xf numFmtId="3" fontId="57" fillId="0" borderId="12" xfId="0" applyNumberFormat="1" applyFont="1" applyBorder="1" applyAlignment="1">
      <alignment horizontal="center" vertical="center"/>
    </xf>
    <xf numFmtId="3" fontId="32" fillId="33" borderId="10" xfId="0" applyNumberFormat="1" applyFont="1" applyFill="1" applyBorder="1" applyAlignment="1">
      <alignment horizontal="center" vertical="center"/>
    </xf>
    <xf numFmtId="3" fontId="32" fillId="33" borderId="11" xfId="0" applyNumberFormat="1" applyFont="1" applyFill="1" applyBorder="1" applyAlignment="1">
      <alignment horizontal="center" vertical="center"/>
    </xf>
    <xf numFmtId="3" fontId="32" fillId="33" borderId="0" xfId="0" applyNumberFormat="1" applyFont="1" applyFill="1" applyAlignment="1">
      <alignment horizontal="center" vertical="center"/>
    </xf>
    <xf numFmtId="3" fontId="32" fillId="33" borderId="12" xfId="0" applyNumberFormat="1"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1"/>
  <sheetViews>
    <sheetView showGridLines="0" zoomScalePageLayoutView="0" workbookViewId="0" topLeftCell="A1">
      <selection activeCell="D14" sqref="D14"/>
    </sheetView>
  </sheetViews>
  <sheetFormatPr defaultColWidth="11.421875" defaultRowHeight="15"/>
  <cols>
    <col min="1" max="1" width="5.57421875" style="10" bestFit="1" customWidth="1"/>
    <col min="2" max="2" width="22.28125" style="10" bestFit="1" customWidth="1"/>
    <col min="3" max="3" width="12.421875" style="20" bestFit="1" customWidth="1"/>
    <col min="4" max="4" width="13.28125" style="10" customWidth="1"/>
    <col min="5" max="5" width="13.7109375" style="10" customWidth="1"/>
    <col min="6" max="6" width="16.421875" style="10" customWidth="1"/>
    <col min="7" max="7" width="13.28125" style="10" customWidth="1"/>
    <col min="8" max="8" width="11.57421875" style="10" bestFit="1" customWidth="1"/>
    <col min="9" max="9" width="18.28125" style="10" customWidth="1"/>
    <col min="10" max="16384" width="11.421875" style="10" customWidth="1"/>
  </cols>
  <sheetData>
    <row r="1" spans="1:9" ht="18.75">
      <c r="A1" s="112" t="s">
        <v>72</v>
      </c>
      <c r="B1" s="112"/>
      <c r="C1" s="112"/>
      <c r="D1" s="112"/>
      <c r="E1" s="112"/>
      <c r="F1" s="112"/>
      <c r="G1" s="112"/>
      <c r="H1" s="112"/>
      <c r="I1" s="112"/>
    </row>
    <row r="2" spans="1:9" ht="18.75">
      <c r="A2" s="112" t="s">
        <v>73</v>
      </c>
      <c r="B2" s="112"/>
      <c r="C2" s="112"/>
      <c r="D2" s="112"/>
      <c r="E2" s="112"/>
      <c r="F2" s="112"/>
      <c r="G2" s="112"/>
      <c r="H2" s="112"/>
      <c r="I2" s="112"/>
    </row>
    <row r="3" spans="1:9" ht="18.75">
      <c r="A3" s="112" t="s">
        <v>74</v>
      </c>
      <c r="B3" s="112"/>
      <c r="C3" s="112"/>
      <c r="D3" s="112"/>
      <c r="E3" s="112"/>
      <c r="F3" s="112"/>
      <c r="G3" s="112"/>
      <c r="H3" s="112"/>
      <c r="I3" s="112"/>
    </row>
    <row r="4" spans="1:9" ht="5.25" customHeight="1">
      <c r="A4" s="29"/>
      <c r="B4" s="29"/>
      <c r="C4" s="30"/>
      <c r="D4" s="29"/>
      <c r="E4" s="29"/>
      <c r="F4" s="29"/>
      <c r="G4" s="29"/>
      <c r="H4" s="29"/>
      <c r="I4" s="29"/>
    </row>
    <row r="5" spans="1:9" ht="6.75" customHeight="1">
      <c r="A5" s="29"/>
      <c r="B5" s="29"/>
      <c r="C5" s="30"/>
      <c r="D5" s="29"/>
      <c r="E5" s="29"/>
      <c r="F5" s="29"/>
      <c r="G5" s="29"/>
      <c r="H5" s="29"/>
      <c r="I5" s="29"/>
    </row>
    <row r="6" spans="1:9" ht="18.75">
      <c r="A6" s="113" t="s">
        <v>75</v>
      </c>
      <c r="B6" s="113"/>
      <c r="C6" s="113"/>
      <c r="D6" s="113"/>
      <c r="E6" s="113"/>
      <c r="F6" s="113"/>
      <c r="G6" s="113"/>
      <c r="H6" s="113"/>
      <c r="I6" s="113"/>
    </row>
    <row r="7" spans="1:9" s="5" customFormat="1" ht="18.75" customHeight="1">
      <c r="A7" s="4" t="s">
        <v>0</v>
      </c>
      <c r="B7" s="4" t="s">
        <v>1</v>
      </c>
      <c r="C7" s="4" t="s">
        <v>38</v>
      </c>
      <c r="D7" s="4" t="s">
        <v>2</v>
      </c>
      <c r="E7" s="4" t="s">
        <v>78</v>
      </c>
      <c r="F7" s="4" t="s">
        <v>3</v>
      </c>
      <c r="G7" s="4" t="s">
        <v>4</v>
      </c>
      <c r="H7" s="4" t="s">
        <v>5</v>
      </c>
      <c r="I7" s="4" t="s">
        <v>6</v>
      </c>
    </row>
    <row r="8" s="5" customFormat="1" ht="10.5" customHeight="1">
      <c r="C8" s="20"/>
    </row>
    <row r="9" spans="1:9" ht="33.75">
      <c r="A9" s="6">
        <v>1</v>
      </c>
      <c r="B9" s="7" t="s">
        <v>7</v>
      </c>
      <c r="C9" s="21">
        <v>10515256</v>
      </c>
      <c r="D9" s="34" t="s">
        <v>39</v>
      </c>
      <c r="E9" s="8" t="s">
        <v>79</v>
      </c>
      <c r="F9" s="31" t="s">
        <v>91</v>
      </c>
      <c r="G9" s="8" t="s">
        <v>57</v>
      </c>
      <c r="H9" s="2">
        <v>14478534</v>
      </c>
      <c r="I9" s="9" t="s">
        <v>155</v>
      </c>
    </row>
    <row r="10" spans="1:9" ht="33.75">
      <c r="A10" s="6">
        <f>+A9+1</f>
        <v>2</v>
      </c>
      <c r="B10" s="11" t="s">
        <v>8</v>
      </c>
      <c r="C10" s="16">
        <v>3001356</v>
      </c>
      <c r="D10" s="34" t="s">
        <v>40</v>
      </c>
      <c r="E10" s="8" t="s">
        <v>80</v>
      </c>
      <c r="F10" s="8" t="s">
        <v>87</v>
      </c>
      <c r="G10" s="8" t="s">
        <v>58</v>
      </c>
      <c r="H10" s="2">
        <v>14478534</v>
      </c>
      <c r="I10" s="9" t="s">
        <v>156</v>
      </c>
    </row>
    <row r="11" spans="1:9" ht="24">
      <c r="A11" s="6">
        <f aca="true" t="shared" si="0" ref="A11:A17">+A10+1</f>
        <v>3</v>
      </c>
      <c r="B11" s="7" t="s">
        <v>9</v>
      </c>
      <c r="C11" s="16">
        <v>22208087</v>
      </c>
      <c r="D11" s="27" t="s">
        <v>96</v>
      </c>
      <c r="E11" s="7" t="s">
        <v>81</v>
      </c>
      <c r="F11" s="8" t="s">
        <v>138</v>
      </c>
      <c r="G11" s="12" t="s">
        <v>59</v>
      </c>
      <c r="H11" s="2">
        <v>14478534</v>
      </c>
      <c r="I11" s="9" t="s">
        <v>155</v>
      </c>
    </row>
    <row r="12" spans="1:9" ht="72">
      <c r="A12" s="6">
        <f t="shared" si="0"/>
        <v>4</v>
      </c>
      <c r="B12" s="7" t="s">
        <v>10</v>
      </c>
      <c r="C12" s="16">
        <v>38263928</v>
      </c>
      <c r="D12" s="34" t="s">
        <v>41</v>
      </c>
      <c r="E12" s="8" t="s">
        <v>82</v>
      </c>
      <c r="F12" s="8" t="s">
        <v>88</v>
      </c>
      <c r="G12" s="12" t="s">
        <v>59</v>
      </c>
      <c r="H12" s="2">
        <v>14478534</v>
      </c>
      <c r="I12" s="9" t="s">
        <v>155</v>
      </c>
    </row>
    <row r="13" spans="1:9" ht="48">
      <c r="A13" s="6">
        <f t="shared" si="0"/>
        <v>5</v>
      </c>
      <c r="B13" s="7" t="s">
        <v>11</v>
      </c>
      <c r="C13" s="21">
        <v>12915478</v>
      </c>
      <c r="D13" s="28" t="s">
        <v>42</v>
      </c>
      <c r="E13" s="8" t="s">
        <v>83</v>
      </c>
      <c r="F13" s="8" t="s">
        <v>104</v>
      </c>
      <c r="G13" s="12" t="s">
        <v>60</v>
      </c>
      <c r="H13" s="2">
        <v>14478534</v>
      </c>
      <c r="I13" s="9" t="s">
        <v>156</v>
      </c>
    </row>
    <row r="14" spans="1:9" ht="112.5">
      <c r="A14" s="6">
        <f t="shared" si="0"/>
        <v>6</v>
      </c>
      <c r="B14" s="7" t="s">
        <v>12</v>
      </c>
      <c r="C14" s="21">
        <v>7210224</v>
      </c>
      <c r="D14" s="34" t="s">
        <v>43</v>
      </c>
      <c r="E14" s="8" t="s">
        <v>84</v>
      </c>
      <c r="F14" s="8" t="s">
        <v>89</v>
      </c>
      <c r="G14" s="7" t="s">
        <v>61</v>
      </c>
      <c r="H14" s="2">
        <v>14478534</v>
      </c>
      <c r="I14" s="9" t="s">
        <v>156</v>
      </c>
    </row>
    <row r="15" spans="1:9" ht="36">
      <c r="A15" s="6">
        <f t="shared" si="0"/>
        <v>7</v>
      </c>
      <c r="B15" s="7" t="s">
        <v>13</v>
      </c>
      <c r="C15" s="21">
        <v>79270229</v>
      </c>
      <c r="D15" s="34" t="s">
        <v>44</v>
      </c>
      <c r="E15" s="8" t="s">
        <v>84</v>
      </c>
      <c r="F15" s="8" t="s">
        <v>90</v>
      </c>
      <c r="G15" s="7" t="s">
        <v>57</v>
      </c>
      <c r="H15" s="2">
        <v>14478534</v>
      </c>
      <c r="I15" s="9" t="s">
        <v>155</v>
      </c>
    </row>
    <row r="16" spans="1:9" ht="135">
      <c r="A16" s="6">
        <f t="shared" si="0"/>
        <v>8</v>
      </c>
      <c r="B16" s="7" t="s">
        <v>14</v>
      </c>
      <c r="C16" s="16">
        <v>5350180</v>
      </c>
      <c r="D16" s="34" t="s">
        <v>45</v>
      </c>
      <c r="E16" s="8" t="s">
        <v>85</v>
      </c>
      <c r="F16" s="8" t="s">
        <v>92</v>
      </c>
      <c r="G16" s="7" t="s">
        <v>95</v>
      </c>
      <c r="H16" s="2">
        <v>31000000</v>
      </c>
      <c r="I16" s="9" t="s">
        <v>156</v>
      </c>
    </row>
    <row r="17" spans="1:9" ht="96">
      <c r="A17" s="6">
        <f t="shared" si="0"/>
        <v>9</v>
      </c>
      <c r="B17" s="7" t="s">
        <v>15</v>
      </c>
      <c r="C17" s="1">
        <v>1209337</v>
      </c>
      <c r="D17" s="27" t="s">
        <v>93</v>
      </c>
      <c r="E17" s="8" t="s">
        <v>86</v>
      </c>
      <c r="F17" s="8" t="s">
        <v>94</v>
      </c>
      <c r="G17" s="7" t="s">
        <v>95</v>
      </c>
      <c r="H17" s="2">
        <v>644350000</v>
      </c>
      <c r="I17" s="9" t="s">
        <v>156</v>
      </c>
    </row>
    <row r="18" spans="1:9" ht="18.75">
      <c r="A18" s="111" t="s">
        <v>76</v>
      </c>
      <c r="B18" s="111"/>
      <c r="C18" s="111"/>
      <c r="D18" s="111"/>
      <c r="E18" s="111"/>
      <c r="F18" s="111"/>
      <c r="G18" s="111"/>
      <c r="H18" s="111"/>
      <c r="I18" s="111"/>
    </row>
    <row r="19" spans="1:9" ht="45">
      <c r="A19" s="6">
        <f>+A17+1</f>
        <v>10</v>
      </c>
      <c r="B19" s="13" t="s">
        <v>16</v>
      </c>
      <c r="C19" s="1">
        <v>36549628</v>
      </c>
      <c r="D19" s="27" t="s">
        <v>46</v>
      </c>
      <c r="E19" s="14" t="s">
        <v>97</v>
      </c>
      <c r="F19" s="8" t="s">
        <v>152</v>
      </c>
      <c r="G19" s="8" t="s">
        <v>62</v>
      </c>
      <c r="H19" s="2">
        <v>14478534</v>
      </c>
      <c r="I19" s="9"/>
    </row>
    <row r="20" spans="1:9" ht="48">
      <c r="A20" s="6">
        <f>+A19+1</f>
        <v>11</v>
      </c>
      <c r="B20" s="15" t="s">
        <v>17</v>
      </c>
      <c r="C20" s="16">
        <v>14994168</v>
      </c>
      <c r="D20" s="35" t="s">
        <v>47</v>
      </c>
      <c r="E20" s="8" t="s">
        <v>98</v>
      </c>
      <c r="F20" s="8" t="s">
        <v>110</v>
      </c>
      <c r="G20" s="15" t="s">
        <v>63</v>
      </c>
      <c r="H20" s="16" t="s">
        <v>54</v>
      </c>
      <c r="I20" s="9" t="s">
        <v>155</v>
      </c>
    </row>
    <row r="21" spans="1:9" ht="90">
      <c r="A21" s="6">
        <f aca="true" t="shared" si="1" ref="A21:A26">+A20+1</f>
        <v>12</v>
      </c>
      <c r="B21" s="7" t="s">
        <v>18</v>
      </c>
      <c r="C21" s="21">
        <v>4093859</v>
      </c>
      <c r="D21" s="27" t="s">
        <v>108</v>
      </c>
      <c r="E21" s="8" t="s">
        <v>99</v>
      </c>
      <c r="F21" s="8" t="s">
        <v>109</v>
      </c>
      <c r="G21" s="7" t="s">
        <v>64</v>
      </c>
      <c r="H21" s="16" t="s">
        <v>54</v>
      </c>
      <c r="I21" s="9" t="s">
        <v>155</v>
      </c>
    </row>
    <row r="22" spans="1:9" ht="67.5">
      <c r="A22" s="6">
        <f t="shared" si="1"/>
        <v>13</v>
      </c>
      <c r="B22" s="17" t="s">
        <v>19</v>
      </c>
      <c r="C22" s="1">
        <v>21343399</v>
      </c>
      <c r="D22" s="36" t="s">
        <v>105</v>
      </c>
      <c r="E22" s="8" t="s">
        <v>100</v>
      </c>
      <c r="F22" s="8" t="s">
        <v>106</v>
      </c>
      <c r="G22" s="7" t="s">
        <v>107</v>
      </c>
      <c r="H22" s="3">
        <v>14478534</v>
      </c>
      <c r="I22" s="9" t="s">
        <v>155</v>
      </c>
    </row>
    <row r="23" spans="1:9" ht="78.75">
      <c r="A23" s="6">
        <f t="shared" si="1"/>
        <v>14</v>
      </c>
      <c r="B23" s="17" t="s">
        <v>20</v>
      </c>
      <c r="C23" s="1">
        <v>16248029</v>
      </c>
      <c r="D23" s="36" t="s">
        <v>111</v>
      </c>
      <c r="E23" s="8" t="s">
        <v>101</v>
      </c>
      <c r="F23" s="8" t="s">
        <v>112</v>
      </c>
      <c r="G23" s="7" t="s">
        <v>113</v>
      </c>
      <c r="H23" s="3">
        <v>97213014</v>
      </c>
      <c r="I23" s="9" t="s">
        <v>156</v>
      </c>
    </row>
    <row r="24" spans="1:9" ht="48">
      <c r="A24" s="6">
        <f t="shared" si="1"/>
        <v>15</v>
      </c>
      <c r="B24" s="17" t="s">
        <v>21</v>
      </c>
      <c r="C24" s="1">
        <v>10551925</v>
      </c>
      <c r="D24" s="36" t="s">
        <v>153</v>
      </c>
      <c r="E24" s="8" t="s">
        <v>98</v>
      </c>
      <c r="F24" s="8" t="s">
        <v>114</v>
      </c>
      <c r="G24" s="7" t="s">
        <v>63</v>
      </c>
      <c r="H24" s="3">
        <v>20700000</v>
      </c>
      <c r="I24" s="9" t="s">
        <v>156</v>
      </c>
    </row>
    <row r="25" spans="1:9" ht="33.75">
      <c r="A25" s="6">
        <f t="shared" si="1"/>
        <v>16</v>
      </c>
      <c r="B25" s="18" t="s">
        <v>22</v>
      </c>
      <c r="C25" s="22">
        <v>16486237</v>
      </c>
      <c r="D25" s="28" t="s">
        <v>48</v>
      </c>
      <c r="E25" s="19" t="s">
        <v>102</v>
      </c>
      <c r="F25" s="8" t="s">
        <v>142</v>
      </c>
      <c r="G25" s="7" t="s">
        <v>65</v>
      </c>
      <c r="H25" s="22">
        <v>564400000</v>
      </c>
      <c r="I25" s="9" t="s">
        <v>156</v>
      </c>
    </row>
    <row r="26" spans="1:9" ht="96">
      <c r="A26" s="6">
        <f t="shared" si="1"/>
        <v>17</v>
      </c>
      <c r="B26" s="7" t="s">
        <v>23</v>
      </c>
      <c r="C26" s="1">
        <v>59664669</v>
      </c>
      <c r="D26" s="27" t="s">
        <v>115</v>
      </c>
      <c r="E26" s="19" t="s">
        <v>103</v>
      </c>
      <c r="F26" s="8" t="s">
        <v>152</v>
      </c>
      <c r="G26" s="7" t="s">
        <v>116</v>
      </c>
      <c r="H26" s="3">
        <v>644350000</v>
      </c>
      <c r="I26" s="9" t="s">
        <v>156</v>
      </c>
    </row>
    <row r="27" spans="1:9" ht="18.75">
      <c r="A27" s="111" t="s">
        <v>77</v>
      </c>
      <c r="B27" s="111"/>
      <c r="C27" s="111"/>
      <c r="D27" s="111"/>
      <c r="E27" s="111"/>
      <c r="F27" s="111"/>
      <c r="G27" s="111"/>
      <c r="H27" s="111"/>
      <c r="I27" s="111"/>
    </row>
    <row r="28" spans="1:9" ht="56.25">
      <c r="A28" s="6">
        <f>+A26+1</f>
        <v>18</v>
      </c>
      <c r="B28" s="23" t="s">
        <v>24</v>
      </c>
      <c r="C28" s="24">
        <v>1174667</v>
      </c>
      <c r="D28" s="34" t="s">
        <v>127</v>
      </c>
      <c r="E28" s="8" t="s">
        <v>100</v>
      </c>
      <c r="F28" s="8" t="s">
        <v>128</v>
      </c>
      <c r="G28" s="14" t="s">
        <v>66</v>
      </c>
      <c r="H28" s="3">
        <v>14478534</v>
      </c>
      <c r="I28" s="9" t="s">
        <v>156</v>
      </c>
    </row>
    <row r="29" spans="1:9" ht="45">
      <c r="A29" s="6">
        <f>+A28+1</f>
        <v>19</v>
      </c>
      <c r="B29" s="23" t="s">
        <v>25</v>
      </c>
      <c r="C29" s="24">
        <v>20685911</v>
      </c>
      <c r="D29" s="34" t="s">
        <v>129</v>
      </c>
      <c r="E29" s="8" t="s">
        <v>117</v>
      </c>
      <c r="F29" s="8" t="s">
        <v>130</v>
      </c>
      <c r="G29" s="14" t="s">
        <v>59</v>
      </c>
      <c r="H29" s="3">
        <v>14478534</v>
      </c>
      <c r="I29" s="9" t="s">
        <v>155</v>
      </c>
    </row>
    <row r="30" spans="1:9" ht="33.75">
      <c r="A30" s="6">
        <f aca="true" t="shared" si="2" ref="A30:A41">+A29+1</f>
        <v>20</v>
      </c>
      <c r="B30" s="23" t="s">
        <v>26</v>
      </c>
      <c r="C30" s="24">
        <v>10160159</v>
      </c>
      <c r="D30" s="34" t="s">
        <v>132</v>
      </c>
      <c r="E30" s="8" t="s">
        <v>100</v>
      </c>
      <c r="F30" s="32" t="s">
        <v>131</v>
      </c>
      <c r="G30" s="14" t="s">
        <v>67</v>
      </c>
      <c r="H30" s="3">
        <v>14478534</v>
      </c>
      <c r="I30" s="9" t="s">
        <v>156</v>
      </c>
    </row>
    <row r="31" spans="1:9" ht="22.5">
      <c r="A31" s="6">
        <f t="shared" si="2"/>
        <v>21</v>
      </c>
      <c r="B31" s="23" t="s">
        <v>27</v>
      </c>
      <c r="C31" s="24">
        <v>19075321</v>
      </c>
      <c r="D31" s="34" t="s">
        <v>154</v>
      </c>
      <c r="E31" s="8" t="s">
        <v>118</v>
      </c>
      <c r="F31" s="8" t="s">
        <v>138</v>
      </c>
      <c r="G31" s="14" t="s">
        <v>68</v>
      </c>
      <c r="H31" s="3">
        <v>14478534</v>
      </c>
      <c r="I31" s="9" t="s">
        <v>156</v>
      </c>
    </row>
    <row r="32" spans="1:9" ht="56.25">
      <c r="A32" s="6">
        <f t="shared" si="2"/>
        <v>22</v>
      </c>
      <c r="B32" s="23" t="s">
        <v>28</v>
      </c>
      <c r="C32" s="24"/>
      <c r="D32" s="34" t="s">
        <v>136</v>
      </c>
      <c r="E32" s="19" t="s">
        <v>126</v>
      </c>
      <c r="F32" s="8" t="s">
        <v>137</v>
      </c>
      <c r="G32" s="14" t="s">
        <v>69</v>
      </c>
      <c r="H32" s="3">
        <v>14478534</v>
      </c>
      <c r="I32" s="9" t="s">
        <v>156</v>
      </c>
    </row>
    <row r="33" spans="1:9" ht="48">
      <c r="A33" s="6">
        <f t="shared" si="2"/>
        <v>23</v>
      </c>
      <c r="B33" s="7" t="s">
        <v>29</v>
      </c>
      <c r="C33" s="16">
        <v>52800371</v>
      </c>
      <c r="D33" s="27" t="s">
        <v>49</v>
      </c>
      <c r="E33" s="8" t="s">
        <v>119</v>
      </c>
      <c r="F33" s="8" t="s">
        <v>138</v>
      </c>
      <c r="G33" s="7" t="s">
        <v>139</v>
      </c>
      <c r="H33" s="2" t="s">
        <v>55</v>
      </c>
      <c r="I33" s="33" t="s">
        <v>140</v>
      </c>
    </row>
    <row r="34" spans="1:9" ht="101.25">
      <c r="A34" s="6">
        <f t="shared" si="2"/>
        <v>24</v>
      </c>
      <c r="B34" s="23" t="s">
        <v>30</v>
      </c>
      <c r="C34" s="25">
        <v>27952890</v>
      </c>
      <c r="D34" s="34" t="s">
        <v>147</v>
      </c>
      <c r="E34" s="8" t="s">
        <v>121</v>
      </c>
      <c r="F34" s="32" t="s">
        <v>148</v>
      </c>
      <c r="G34" s="26" t="s">
        <v>59</v>
      </c>
      <c r="H34" s="24" t="s">
        <v>56</v>
      </c>
      <c r="I34" s="9" t="s">
        <v>155</v>
      </c>
    </row>
    <row r="35" spans="1:9" ht="135">
      <c r="A35" s="6">
        <f t="shared" si="2"/>
        <v>25</v>
      </c>
      <c r="B35" s="23" t="s">
        <v>31</v>
      </c>
      <c r="C35" s="24">
        <v>13804588</v>
      </c>
      <c r="D35" s="34" t="s">
        <v>143</v>
      </c>
      <c r="E35" s="14" t="s">
        <v>122</v>
      </c>
      <c r="F35" s="8" t="s">
        <v>149</v>
      </c>
      <c r="G35" s="14" t="s">
        <v>144</v>
      </c>
      <c r="H35" s="24" t="s">
        <v>145</v>
      </c>
      <c r="I35" s="9" t="s">
        <v>156</v>
      </c>
    </row>
    <row r="36" spans="1:9" ht="33.75">
      <c r="A36" s="6">
        <f t="shared" si="2"/>
        <v>26</v>
      </c>
      <c r="B36" s="23" t="s">
        <v>32</v>
      </c>
      <c r="C36" s="24">
        <v>30274523</v>
      </c>
      <c r="D36" s="24" t="s">
        <v>50</v>
      </c>
      <c r="E36" s="8" t="s">
        <v>123</v>
      </c>
      <c r="F36" s="8" t="s">
        <v>138</v>
      </c>
      <c r="G36" s="14" t="s">
        <v>59</v>
      </c>
      <c r="H36" s="24" t="s">
        <v>56</v>
      </c>
      <c r="I36" s="9" t="s">
        <v>155</v>
      </c>
    </row>
    <row r="37" spans="1:9" ht="56.25">
      <c r="A37" s="6">
        <f t="shared" si="2"/>
        <v>27</v>
      </c>
      <c r="B37" s="23" t="s">
        <v>33</v>
      </c>
      <c r="C37" s="24"/>
      <c r="D37" s="34" t="s">
        <v>151</v>
      </c>
      <c r="E37" s="8" t="s">
        <v>124</v>
      </c>
      <c r="F37" s="8" t="s">
        <v>150</v>
      </c>
      <c r="G37" s="14" t="s">
        <v>146</v>
      </c>
      <c r="H37" s="24" t="s">
        <v>54</v>
      </c>
      <c r="I37" s="9" t="s">
        <v>156</v>
      </c>
    </row>
    <row r="38" spans="1:9" ht="33.75">
      <c r="A38" s="6">
        <f t="shared" si="2"/>
        <v>28</v>
      </c>
      <c r="B38" s="23" t="s">
        <v>34</v>
      </c>
      <c r="C38" s="24">
        <v>26685924</v>
      </c>
      <c r="D38" s="24" t="s">
        <v>51</v>
      </c>
      <c r="E38" s="8" t="s">
        <v>124</v>
      </c>
      <c r="F38" s="8" t="s">
        <v>138</v>
      </c>
      <c r="G38" s="14" t="s">
        <v>146</v>
      </c>
      <c r="H38" s="24" t="s">
        <v>54</v>
      </c>
      <c r="I38" s="9" t="s">
        <v>156</v>
      </c>
    </row>
    <row r="39" spans="1:9" ht="24">
      <c r="A39" s="6">
        <f t="shared" si="2"/>
        <v>29</v>
      </c>
      <c r="B39" s="7" t="s">
        <v>35</v>
      </c>
      <c r="C39" s="16">
        <v>29056088</v>
      </c>
      <c r="D39" s="27" t="s">
        <v>52</v>
      </c>
      <c r="E39" s="8" t="s">
        <v>125</v>
      </c>
      <c r="F39" s="8" t="s">
        <v>138</v>
      </c>
      <c r="G39" s="7" t="s">
        <v>70</v>
      </c>
      <c r="H39" s="2" t="s">
        <v>56</v>
      </c>
      <c r="I39" s="9" t="s">
        <v>155</v>
      </c>
    </row>
    <row r="40" spans="1:9" ht="33.75">
      <c r="A40" s="6">
        <f t="shared" si="2"/>
        <v>30</v>
      </c>
      <c r="B40" s="7" t="s">
        <v>36</v>
      </c>
      <c r="C40" s="27">
        <v>1111756573</v>
      </c>
      <c r="D40" s="27" t="s">
        <v>53</v>
      </c>
      <c r="E40" s="8" t="s">
        <v>141</v>
      </c>
      <c r="F40" s="8" t="s">
        <v>138</v>
      </c>
      <c r="G40" s="7" t="s">
        <v>71</v>
      </c>
      <c r="H40" s="2" t="s">
        <v>55</v>
      </c>
      <c r="I40" s="9" t="s">
        <v>155</v>
      </c>
    </row>
    <row r="41" spans="1:9" ht="78.75">
      <c r="A41" s="6">
        <f t="shared" si="2"/>
        <v>31</v>
      </c>
      <c r="B41" s="7" t="s">
        <v>37</v>
      </c>
      <c r="C41" s="16">
        <v>10160893</v>
      </c>
      <c r="D41" s="27" t="s">
        <v>133</v>
      </c>
      <c r="E41" s="8" t="s">
        <v>120</v>
      </c>
      <c r="F41" s="8" t="s">
        <v>135</v>
      </c>
      <c r="G41" s="7" t="s">
        <v>134</v>
      </c>
      <c r="H41" s="2" t="s">
        <v>56</v>
      </c>
      <c r="I41" s="9" t="s">
        <v>156</v>
      </c>
    </row>
  </sheetData>
  <sheetProtection/>
  <autoFilter ref="B8:I41"/>
  <mergeCells count="6">
    <mergeCell ref="A27:I27"/>
    <mergeCell ref="A1:I1"/>
    <mergeCell ref="A2:I2"/>
    <mergeCell ref="A3:I3"/>
    <mergeCell ref="A6:I6"/>
    <mergeCell ref="A18:I1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65"/>
  <sheetViews>
    <sheetView showGridLines="0" zoomScalePageLayoutView="0" workbookViewId="0" topLeftCell="A1">
      <selection activeCell="K11" sqref="K11"/>
    </sheetView>
  </sheetViews>
  <sheetFormatPr defaultColWidth="11.421875" defaultRowHeight="15"/>
  <cols>
    <col min="1" max="1" width="5.57421875" style="10" bestFit="1" customWidth="1"/>
    <col min="2" max="2" width="22.8515625" style="10" customWidth="1"/>
    <col min="3" max="3" width="10.8515625" style="20" bestFit="1" customWidth="1"/>
    <col min="4" max="4" width="24.28125" style="10" bestFit="1" customWidth="1"/>
    <col min="5" max="5" width="14.140625" style="10" customWidth="1"/>
    <col min="6" max="6" width="20.57421875" style="10" customWidth="1"/>
    <col min="7" max="7" width="17.28125" style="10" bestFit="1" customWidth="1"/>
    <col min="8" max="8" width="11.57421875" style="10" bestFit="1" customWidth="1"/>
    <col min="9" max="9" width="18.28125" style="10" customWidth="1"/>
  </cols>
  <sheetData>
    <row r="1" spans="1:9" ht="18.75">
      <c r="A1" s="112" t="s">
        <v>72</v>
      </c>
      <c r="B1" s="112"/>
      <c r="C1" s="112"/>
      <c r="D1" s="112"/>
      <c r="E1" s="112"/>
      <c r="F1" s="112"/>
      <c r="G1" s="112"/>
      <c r="H1" s="112"/>
      <c r="I1" s="112"/>
    </row>
    <row r="2" spans="1:9" ht="18.75">
      <c r="A2" s="112" t="s">
        <v>73</v>
      </c>
      <c r="B2" s="112"/>
      <c r="C2" s="112"/>
      <c r="D2" s="112"/>
      <c r="E2" s="112"/>
      <c r="F2" s="112"/>
      <c r="G2" s="112"/>
      <c r="H2" s="112"/>
      <c r="I2" s="112"/>
    </row>
    <row r="3" spans="1:9" ht="18.75">
      <c r="A3" s="112" t="s">
        <v>157</v>
      </c>
      <c r="B3" s="112"/>
      <c r="C3" s="112"/>
      <c r="D3" s="112"/>
      <c r="E3" s="112"/>
      <c r="F3" s="112"/>
      <c r="G3" s="112"/>
      <c r="H3" s="112"/>
      <c r="I3" s="112"/>
    </row>
    <row r="4" spans="1:9" ht="18.75">
      <c r="A4" s="37"/>
      <c r="B4" s="37"/>
      <c r="C4" s="30"/>
      <c r="D4" s="37"/>
      <c r="E4" s="37"/>
      <c r="F4" s="37"/>
      <c r="G4" s="37"/>
      <c r="H4" s="37"/>
      <c r="I4" s="37"/>
    </row>
    <row r="5" spans="1:9" ht="18.75">
      <c r="A5" s="37"/>
      <c r="B5" s="37"/>
      <c r="C5" s="30"/>
      <c r="D5" s="37"/>
      <c r="E5" s="37"/>
      <c r="F5" s="37"/>
      <c r="G5" s="37"/>
      <c r="H5" s="37"/>
      <c r="I5" s="37"/>
    </row>
    <row r="6" spans="1:9" ht="18.75">
      <c r="A6" s="113" t="s">
        <v>158</v>
      </c>
      <c r="B6" s="113"/>
      <c r="C6" s="113"/>
      <c r="D6" s="113"/>
      <c r="E6" s="113"/>
      <c r="F6" s="113"/>
      <c r="G6" s="113"/>
      <c r="H6" s="113"/>
      <c r="I6" s="113"/>
    </row>
    <row r="7" spans="1:9" ht="30">
      <c r="A7" s="4" t="s">
        <v>0</v>
      </c>
      <c r="B7" s="4" t="s">
        <v>1</v>
      </c>
      <c r="C7" s="4" t="s">
        <v>38</v>
      </c>
      <c r="D7" s="4" t="s">
        <v>2</v>
      </c>
      <c r="E7" s="4" t="s">
        <v>78</v>
      </c>
      <c r="F7" s="4" t="s">
        <v>3</v>
      </c>
      <c r="G7" s="4" t="s">
        <v>4</v>
      </c>
      <c r="H7" s="4" t="s">
        <v>5</v>
      </c>
      <c r="I7" s="39" t="s">
        <v>6</v>
      </c>
    </row>
    <row r="8" spans="1:9" ht="15">
      <c r="A8" s="5"/>
      <c r="B8" s="5"/>
      <c r="D8" s="5"/>
      <c r="E8" s="5"/>
      <c r="F8" s="5"/>
      <c r="G8" s="5"/>
      <c r="H8" s="5"/>
      <c r="I8" s="5"/>
    </row>
    <row r="9" spans="1:9" ht="96">
      <c r="A9" s="40">
        <v>1</v>
      </c>
      <c r="B9" s="41" t="s">
        <v>159</v>
      </c>
      <c r="C9" s="42">
        <v>14989093</v>
      </c>
      <c r="D9" s="41" t="s">
        <v>160</v>
      </c>
      <c r="E9" s="15" t="s">
        <v>161</v>
      </c>
      <c r="F9" s="15" t="s">
        <v>162</v>
      </c>
      <c r="G9" s="41" t="s">
        <v>134</v>
      </c>
      <c r="H9" s="43">
        <v>19974850</v>
      </c>
      <c r="I9" s="42" t="s">
        <v>155</v>
      </c>
    </row>
    <row r="10" spans="1:9" ht="72">
      <c r="A10" s="40">
        <f>+A9+1</f>
        <v>2</v>
      </c>
      <c r="B10" s="41" t="s">
        <v>163</v>
      </c>
      <c r="C10" s="42">
        <v>325868</v>
      </c>
      <c r="D10" s="41" t="s">
        <v>164</v>
      </c>
      <c r="E10" s="15" t="s">
        <v>165</v>
      </c>
      <c r="F10" s="15" t="s">
        <v>166</v>
      </c>
      <c r="G10" s="41" t="s">
        <v>167</v>
      </c>
      <c r="H10" s="16">
        <v>14478534</v>
      </c>
      <c r="I10" s="42" t="s">
        <v>156</v>
      </c>
    </row>
    <row r="11" spans="1:9" ht="108">
      <c r="A11" s="40">
        <f aca="true" t="shared" si="0" ref="A11:A31">+A10+1</f>
        <v>3</v>
      </c>
      <c r="B11" s="41" t="s">
        <v>168</v>
      </c>
      <c r="C11" s="42">
        <v>353150</v>
      </c>
      <c r="D11" s="41" t="s">
        <v>169</v>
      </c>
      <c r="E11" s="15" t="s">
        <v>170</v>
      </c>
      <c r="F11" s="15" t="s">
        <v>171</v>
      </c>
      <c r="G11" s="41" t="s">
        <v>172</v>
      </c>
      <c r="H11" s="16">
        <v>10682192</v>
      </c>
      <c r="I11" s="42" t="s">
        <v>155</v>
      </c>
    </row>
    <row r="12" spans="1:9" ht="84">
      <c r="A12" s="40">
        <f t="shared" si="0"/>
        <v>4</v>
      </c>
      <c r="B12" s="41" t="s">
        <v>173</v>
      </c>
      <c r="C12" s="41">
        <v>1130636958</v>
      </c>
      <c r="D12" s="44" t="s">
        <v>174</v>
      </c>
      <c r="E12" s="15" t="s">
        <v>125</v>
      </c>
      <c r="F12" s="15" t="s">
        <v>175</v>
      </c>
      <c r="G12" s="41" t="s">
        <v>176</v>
      </c>
      <c r="H12" s="16">
        <v>14478534</v>
      </c>
      <c r="I12" s="42" t="s">
        <v>155</v>
      </c>
    </row>
    <row r="13" spans="1:9" ht="36">
      <c r="A13" s="40">
        <f t="shared" si="0"/>
        <v>5</v>
      </c>
      <c r="B13" s="41" t="s">
        <v>177</v>
      </c>
      <c r="C13" s="45">
        <v>6155351</v>
      </c>
      <c r="D13" s="44" t="s">
        <v>178</v>
      </c>
      <c r="E13" s="15" t="s">
        <v>102</v>
      </c>
      <c r="F13" s="15" t="s">
        <v>152</v>
      </c>
      <c r="G13" s="46" t="s">
        <v>65</v>
      </c>
      <c r="H13" s="16">
        <v>281588000</v>
      </c>
      <c r="I13" s="42" t="s">
        <v>156</v>
      </c>
    </row>
    <row r="14" spans="1:9" ht="72">
      <c r="A14" s="40">
        <f t="shared" si="0"/>
        <v>6</v>
      </c>
      <c r="B14" s="41" t="s">
        <v>179</v>
      </c>
      <c r="C14" s="42">
        <v>7691606</v>
      </c>
      <c r="D14" s="41" t="s">
        <v>180</v>
      </c>
      <c r="E14" s="15" t="s">
        <v>181</v>
      </c>
      <c r="F14" s="15" t="s">
        <v>182</v>
      </c>
      <c r="G14" s="41" t="s">
        <v>183</v>
      </c>
      <c r="H14" s="16">
        <v>50000000</v>
      </c>
      <c r="I14" s="42" t="s">
        <v>156</v>
      </c>
    </row>
    <row r="15" spans="1:9" ht="240">
      <c r="A15" s="40">
        <f t="shared" si="0"/>
        <v>7</v>
      </c>
      <c r="B15" s="41" t="s">
        <v>184</v>
      </c>
      <c r="C15" s="45">
        <v>79410499</v>
      </c>
      <c r="D15" s="41" t="s">
        <v>185</v>
      </c>
      <c r="E15" s="15" t="s">
        <v>186</v>
      </c>
      <c r="F15" s="15" t="s">
        <v>187</v>
      </c>
      <c r="G15" s="47" t="s">
        <v>69</v>
      </c>
      <c r="H15" s="16">
        <v>20000000</v>
      </c>
      <c r="I15" s="42" t="s">
        <v>155</v>
      </c>
    </row>
    <row r="16" spans="1:9" ht="48">
      <c r="A16" s="40">
        <f t="shared" si="0"/>
        <v>8</v>
      </c>
      <c r="B16" s="41" t="s">
        <v>188</v>
      </c>
      <c r="C16" s="45">
        <v>31375188</v>
      </c>
      <c r="D16" s="44" t="s">
        <v>189</v>
      </c>
      <c r="E16" s="15" t="s">
        <v>119</v>
      </c>
      <c r="F16" s="15" t="s">
        <v>190</v>
      </c>
      <c r="G16" s="41" t="s">
        <v>167</v>
      </c>
      <c r="H16" s="16">
        <v>21373074</v>
      </c>
      <c r="I16" s="42" t="s">
        <v>156</v>
      </c>
    </row>
    <row r="17" spans="1:9" ht="72">
      <c r="A17" s="40">
        <f t="shared" si="0"/>
        <v>9</v>
      </c>
      <c r="B17" s="41" t="s">
        <v>191</v>
      </c>
      <c r="C17" s="42">
        <v>29207522</v>
      </c>
      <c r="D17" s="44" t="s">
        <v>192</v>
      </c>
      <c r="E17" s="15" t="s">
        <v>193</v>
      </c>
      <c r="F17" s="15" t="s">
        <v>194</v>
      </c>
      <c r="G17" s="41" t="s">
        <v>195</v>
      </c>
      <c r="H17" s="16">
        <v>14478534</v>
      </c>
      <c r="I17" s="42" t="s">
        <v>156</v>
      </c>
    </row>
    <row r="18" spans="1:9" ht="108">
      <c r="A18" s="40">
        <f t="shared" si="0"/>
        <v>10</v>
      </c>
      <c r="B18" s="41" t="s">
        <v>196</v>
      </c>
      <c r="C18" s="42">
        <v>79101420</v>
      </c>
      <c r="D18" s="41" t="s">
        <v>197</v>
      </c>
      <c r="E18" s="15" t="s">
        <v>99</v>
      </c>
      <c r="F18" s="15" t="s">
        <v>198</v>
      </c>
      <c r="G18" s="47" t="s">
        <v>199</v>
      </c>
      <c r="H18" s="16">
        <v>14478534</v>
      </c>
      <c r="I18" s="42" t="s">
        <v>156</v>
      </c>
    </row>
    <row r="19" spans="1:9" ht="60">
      <c r="A19" s="40">
        <f t="shared" si="0"/>
        <v>11</v>
      </c>
      <c r="B19" s="41" t="s">
        <v>200</v>
      </c>
      <c r="C19" s="42">
        <v>70032007</v>
      </c>
      <c r="D19" s="41" t="s">
        <v>201</v>
      </c>
      <c r="E19" s="15" t="s">
        <v>202</v>
      </c>
      <c r="F19" s="15" t="s">
        <v>203</v>
      </c>
      <c r="G19" s="47" t="s">
        <v>58</v>
      </c>
      <c r="H19" s="16">
        <v>14478534</v>
      </c>
      <c r="I19" s="42" t="s">
        <v>156</v>
      </c>
    </row>
    <row r="20" spans="1:9" ht="180">
      <c r="A20" s="40">
        <f t="shared" si="0"/>
        <v>12</v>
      </c>
      <c r="B20" s="41" t="s">
        <v>204</v>
      </c>
      <c r="C20" s="42">
        <v>9078113</v>
      </c>
      <c r="D20" s="41" t="s">
        <v>205</v>
      </c>
      <c r="E20" s="15" t="s">
        <v>80</v>
      </c>
      <c r="F20" s="15" t="s">
        <v>206</v>
      </c>
      <c r="G20" s="41" t="s">
        <v>207</v>
      </c>
      <c r="H20" s="16">
        <v>14478534</v>
      </c>
      <c r="I20" s="42" t="s">
        <v>156</v>
      </c>
    </row>
    <row r="21" spans="1:9" ht="120">
      <c r="A21" s="40">
        <f t="shared" si="0"/>
        <v>13</v>
      </c>
      <c r="B21" s="41" t="s">
        <v>208</v>
      </c>
      <c r="C21" s="42">
        <v>4975480</v>
      </c>
      <c r="D21" s="48" t="s">
        <v>209</v>
      </c>
      <c r="E21" s="15" t="s">
        <v>100</v>
      </c>
      <c r="F21" s="15" t="s">
        <v>210</v>
      </c>
      <c r="G21" s="41" t="s">
        <v>211</v>
      </c>
      <c r="H21" s="16">
        <v>14478534</v>
      </c>
      <c r="I21" s="42" t="s">
        <v>156</v>
      </c>
    </row>
    <row r="22" spans="1:9" ht="108">
      <c r="A22" s="40">
        <f t="shared" si="0"/>
        <v>14</v>
      </c>
      <c r="B22" s="41" t="s">
        <v>212</v>
      </c>
      <c r="C22" s="42">
        <v>3489350</v>
      </c>
      <c r="D22" s="41" t="s">
        <v>213</v>
      </c>
      <c r="E22" s="15" t="s">
        <v>100</v>
      </c>
      <c r="F22" s="15" t="s">
        <v>214</v>
      </c>
      <c r="G22" s="41" t="s">
        <v>215</v>
      </c>
      <c r="H22" s="16">
        <v>14478534</v>
      </c>
      <c r="I22" s="42" t="s">
        <v>156</v>
      </c>
    </row>
    <row r="23" spans="1:9" ht="108">
      <c r="A23" s="40">
        <f t="shared" si="0"/>
        <v>15</v>
      </c>
      <c r="B23" s="41" t="s">
        <v>216</v>
      </c>
      <c r="C23" s="42">
        <v>265444</v>
      </c>
      <c r="D23" s="41" t="s">
        <v>217</v>
      </c>
      <c r="E23" s="15" t="s">
        <v>100</v>
      </c>
      <c r="F23" s="15" t="s">
        <v>218</v>
      </c>
      <c r="G23" s="47" t="s">
        <v>219</v>
      </c>
      <c r="H23" s="16">
        <v>14478534</v>
      </c>
      <c r="I23" s="42" t="s">
        <v>156</v>
      </c>
    </row>
    <row r="24" spans="1:9" ht="96">
      <c r="A24" s="40">
        <f t="shared" si="0"/>
        <v>16</v>
      </c>
      <c r="B24" s="41" t="s">
        <v>220</v>
      </c>
      <c r="C24" s="42">
        <v>17188408</v>
      </c>
      <c r="D24" s="41" t="s">
        <v>221</v>
      </c>
      <c r="E24" s="15" t="s">
        <v>222</v>
      </c>
      <c r="F24" s="15" t="s">
        <v>223</v>
      </c>
      <c r="G24" s="41" t="s">
        <v>224</v>
      </c>
      <c r="H24" s="16">
        <v>10000000</v>
      </c>
      <c r="I24" s="42" t="s">
        <v>156</v>
      </c>
    </row>
    <row r="25" spans="1:9" ht="72">
      <c r="A25" s="40">
        <f t="shared" si="0"/>
        <v>17</v>
      </c>
      <c r="B25" s="41" t="s">
        <v>225</v>
      </c>
      <c r="C25" s="42">
        <v>3013445</v>
      </c>
      <c r="D25" s="41" t="s">
        <v>226</v>
      </c>
      <c r="E25" s="15" t="s">
        <v>227</v>
      </c>
      <c r="F25" s="15" t="s">
        <v>228</v>
      </c>
      <c r="G25" s="47" t="s">
        <v>61</v>
      </c>
      <c r="H25" s="16">
        <v>14478534</v>
      </c>
      <c r="I25" s="42" t="s">
        <v>156</v>
      </c>
    </row>
    <row r="26" spans="1:9" ht="72">
      <c r="A26" s="40">
        <f t="shared" si="0"/>
        <v>18</v>
      </c>
      <c r="B26" s="41" t="s">
        <v>229</v>
      </c>
      <c r="C26" s="42">
        <v>24287724</v>
      </c>
      <c r="D26" s="41" t="s">
        <v>230</v>
      </c>
      <c r="E26" s="15" t="s">
        <v>165</v>
      </c>
      <c r="F26" s="15" t="s">
        <v>231</v>
      </c>
      <c r="G26" s="47" t="s">
        <v>232</v>
      </c>
      <c r="H26" s="16">
        <v>14478534</v>
      </c>
      <c r="I26" s="42" t="s">
        <v>156</v>
      </c>
    </row>
    <row r="27" spans="1:9" ht="108">
      <c r="A27" s="40">
        <f t="shared" si="0"/>
        <v>19</v>
      </c>
      <c r="B27" s="41" t="s">
        <v>233</v>
      </c>
      <c r="C27" s="42">
        <v>4327119</v>
      </c>
      <c r="D27" s="49" t="s">
        <v>234</v>
      </c>
      <c r="E27" s="15" t="s">
        <v>235</v>
      </c>
      <c r="F27" s="15" t="s">
        <v>236</v>
      </c>
      <c r="G27" s="47" t="s">
        <v>237</v>
      </c>
      <c r="H27" s="16">
        <v>14478534</v>
      </c>
      <c r="I27" s="42" t="s">
        <v>156</v>
      </c>
    </row>
    <row r="28" spans="1:9" ht="48">
      <c r="A28" s="40">
        <f t="shared" si="0"/>
        <v>20</v>
      </c>
      <c r="B28" s="41" t="s">
        <v>238</v>
      </c>
      <c r="C28" s="42">
        <v>709400</v>
      </c>
      <c r="D28" s="41" t="s">
        <v>239</v>
      </c>
      <c r="E28" s="15" t="s">
        <v>235</v>
      </c>
      <c r="F28" s="15" t="s">
        <v>240</v>
      </c>
      <c r="G28" s="41" t="s">
        <v>241</v>
      </c>
      <c r="H28" s="16">
        <v>50000000</v>
      </c>
      <c r="I28" s="42" t="s">
        <v>156</v>
      </c>
    </row>
    <row r="29" spans="1:9" ht="120">
      <c r="A29" s="40">
        <f t="shared" si="0"/>
        <v>21</v>
      </c>
      <c r="B29" s="41" t="s">
        <v>242</v>
      </c>
      <c r="C29" s="42">
        <v>4593220</v>
      </c>
      <c r="D29" s="41" t="s">
        <v>243</v>
      </c>
      <c r="E29" s="15" t="s">
        <v>235</v>
      </c>
      <c r="F29" s="15" t="s">
        <v>244</v>
      </c>
      <c r="G29" s="41" t="s">
        <v>245</v>
      </c>
      <c r="H29" s="16">
        <v>14478534</v>
      </c>
      <c r="I29" s="42" t="s">
        <v>156</v>
      </c>
    </row>
    <row r="30" spans="1:9" ht="84">
      <c r="A30" s="40">
        <f t="shared" si="0"/>
        <v>22</v>
      </c>
      <c r="B30" s="41" t="s">
        <v>246</v>
      </c>
      <c r="C30" s="42">
        <v>19180556</v>
      </c>
      <c r="D30" s="41" t="s">
        <v>247</v>
      </c>
      <c r="E30" s="15" t="s">
        <v>248</v>
      </c>
      <c r="F30" s="15" t="s">
        <v>249</v>
      </c>
      <c r="G30" s="41" t="s">
        <v>250</v>
      </c>
      <c r="H30" s="16">
        <v>10000000</v>
      </c>
      <c r="I30" s="42" t="s">
        <v>156</v>
      </c>
    </row>
    <row r="31" spans="1:9" ht="156">
      <c r="A31" s="40">
        <f t="shared" si="0"/>
        <v>23</v>
      </c>
      <c r="B31" s="50" t="s">
        <v>251</v>
      </c>
      <c r="C31" s="45">
        <v>9058461</v>
      </c>
      <c r="D31" s="41" t="s">
        <v>252</v>
      </c>
      <c r="E31" s="15" t="s">
        <v>253</v>
      </c>
      <c r="F31" s="15" t="s">
        <v>254</v>
      </c>
      <c r="G31" s="41" t="s">
        <v>255</v>
      </c>
      <c r="H31" s="16">
        <v>14478534</v>
      </c>
      <c r="I31" s="42" t="s">
        <v>156</v>
      </c>
    </row>
    <row r="32" spans="1:9" ht="18.75">
      <c r="A32" s="114" t="s">
        <v>256</v>
      </c>
      <c r="B32" s="114"/>
      <c r="C32" s="114"/>
      <c r="D32" s="114"/>
      <c r="E32" s="114"/>
      <c r="F32" s="114"/>
      <c r="G32" s="114"/>
      <c r="H32" s="114"/>
      <c r="I32" s="114"/>
    </row>
    <row r="33" spans="1:9" ht="135">
      <c r="A33" s="51">
        <f>+A31+1</f>
        <v>24</v>
      </c>
      <c r="B33" s="52" t="s">
        <v>257</v>
      </c>
      <c r="C33" s="35">
        <v>36495044</v>
      </c>
      <c r="D33" s="35" t="s">
        <v>258</v>
      </c>
      <c r="E33" s="19" t="s">
        <v>259</v>
      </c>
      <c r="F33" s="12" t="s">
        <v>260</v>
      </c>
      <c r="G33" s="12" t="s">
        <v>232</v>
      </c>
      <c r="H33" s="46">
        <v>11600000</v>
      </c>
      <c r="I33" s="53" t="s">
        <v>261</v>
      </c>
    </row>
    <row r="34" spans="1:9" ht="101.25">
      <c r="A34" s="51">
        <f>+A33+1</f>
        <v>25</v>
      </c>
      <c r="B34" s="52" t="s">
        <v>262</v>
      </c>
      <c r="C34" s="35">
        <v>29222866</v>
      </c>
      <c r="D34" s="35" t="s">
        <v>263</v>
      </c>
      <c r="E34" s="15" t="s">
        <v>222</v>
      </c>
      <c r="F34" s="12" t="s">
        <v>264</v>
      </c>
      <c r="G34" s="15" t="s">
        <v>265</v>
      </c>
      <c r="H34" s="46">
        <v>12887000</v>
      </c>
      <c r="I34" s="53" t="s">
        <v>155</v>
      </c>
    </row>
    <row r="35" spans="1:9" ht="168.75">
      <c r="A35" s="51">
        <f aca="true" t="shared" si="1" ref="A35:A45">+A34+1</f>
        <v>26</v>
      </c>
      <c r="B35" s="54" t="s">
        <v>266</v>
      </c>
      <c r="C35" s="55">
        <v>19403599</v>
      </c>
      <c r="D35" s="35" t="s">
        <v>267</v>
      </c>
      <c r="E35" s="15" t="s">
        <v>268</v>
      </c>
      <c r="F35" s="12" t="s">
        <v>269</v>
      </c>
      <c r="G35" s="15" t="s">
        <v>113</v>
      </c>
      <c r="H35" s="16">
        <v>20000000</v>
      </c>
      <c r="I35" s="53" t="s">
        <v>155</v>
      </c>
    </row>
    <row r="36" spans="1:9" ht="78.75">
      <c r="A36" s="51">
        <f t="shared" si="1"/>
        <v>27</v>
      </c>
      <c r="B36" s="54" t="s">
        <v>270</v>
      </c>
      <c r="C36" s="35">
        <v>41418102</v>
      </c>
      <c r="D36" s="55" t="s">
        <v>271</v>
      </c>
      <c r="E36" s="15" t="s">
        <v>272</v>
      </c>
      <c r="F36" s="12" t="s">
        <v>273</v>
      </c>
      <c r="G36" s="15" t="s">
        <v>265</v>
      </c>
      <c r="H36" s="56">
        <v>14478534</v>
      </c>
      <c r="I36" s="53" t="s">
        <v>155</v>
      </c>
    </row>
    <row r="37" spans="1:9" ht="56.25">
      <c r="A37" s="51">
        <f t="shared" si="1"/>
        <v>28</v>
      </c>
      <c r="B37" s="54" t="s">
        <v>274</v>
      </c>
      <c r="C37" s="57">
        <v>70068140</v>
      </c>
      <c r="D37" s="55" t="s">
        <v>275</v>
      </c>
      <c r="E37" s="15" t="s">
        <v>276</v>
      </c>
      <c r="F37" s="12" t="s">
        <v>277</v>
      </c>
      <c r="G37" s="15" t="s">
        <v>278</v>
      </c>
      <c r="H37" s="56">
        <v>14478534</v>
      </c>
      <c r="I37" s="53" t="s">
        <v>156</v>
      </c>
    </row>
    <row r="38" spans="1:9" ht="67.5">
      <c r="A38" s="51">
        <f t="shared" si="1"/>
        <v>29</v>
      </c>
      <c r="B38" s="54" t="s">
        <v>279</v>
      </c>
      <c r="C38" s="57">
        <v>19128231</v>
      </c>
      <c r="D38" s="58" t="s">
        <v>280</v>
      </c>
      <c r="E38" s="15" t="s">
        <v>100</v>
      </c>
      <c r="F38" s="12" t="s">
        <v>281</v>
      </c>
      <c r="G38" s="15" t="s">
        <v>58</v>
      </c>
      <c r="H38" s="56">
        <v>30000000</v>
      </c>
      <c r="I38" s="53" t="s">
        <v>156</v>
      </c>
    </row>
    <row r="39" spans="1:9" ht="101.25">
      <c r="A39" s="51">
        <f t="shared" si="1"/>
        <v>30</v>
      </c>
      <c r="B39" s="54" t="s">
        <v>282</v>
      </c>
      <c r="C39" s="16">
        <v>26667138</v>
      </c>
      <c r="D39" s="28" t="s">
        <v>283</v>
      </c>
      <c r="E39" s="19" t="s">
        <v>284</v>
      </c>
      <c r="F39" s="12" t="s">
        <v>285</v>
      </c>
      <c r="G39" s="15" t="s">
        <v>107</v>
      </c>
      <c r="H39" s="16">
        <v>56306753</v>
      </c>
      <c r="I39" s="53" t="s">
        <v>156</v>
      </c>
    </row>
    <row r="40" spans="1:9" ht="112.5">
      <c r="A40" s="51">
        <f t="shared" si="1"/>
        <v>31</v>
      </c>
      <c r="B40" s="54" t="s">
        <v>286</v>
      </c>
      <c r="C40" s="16">
        <v>5714103</v>
      </c>
      <c r="D40" s="58" t="s">
        <v>287</v>
      </c>
      <c r="E40" s="15" t="s">
        <v>276</v>
      </c>
      <c r="F40" s="12" t="s">
        <v>288</v>
      </c>
      <c r="G40" s="15" t="s">
        <v>289</v>
      </c>
      <c r="H40" s="56">
        <v>14478534</v>
      </c>
      <c r="I40" s="53" t="s">
        <v>156</v>
      </c>
    </row>
    <row r="41" spans="1:9" ht="36">
      <c r="A41" s="51">
        <f t="shared" si="1"/>
        <v>32</v>
      </c>
      <c r="B41" s="54" t="s">
        <v>290</v>
      </c>
      <c r="C41" s="16">
        <v>28731269</v>
      </c>
      <c r="D41" s="58" t="s">
        <v>291</v>
      </c>
      <c r="E41" s="15" t="s">
        <v>292</v>
      </c>
      <c r="F41" s="12" t="s">
        <v>293</v>
      </c>
      <c r="G41" s="15" t="s">
        <v>294</v>
      </c>
      <c r="H41" s="56">
        <v>14478534</v>
      </c>
      <c r="I41" s="53" t="s">
        <v>156</v>
      </c>
    </row>
    <row r="42" spans="1:9" ht="78.75">
      <c r="A42" s="51">
        <f t="shared" si="1"/>
        <v>33</v>
      </c>
      <c r="B42" s="54" t="s">
        <v>295</v>
      </c>
      <c r="C42" s="16">
        <v>3046977</v>
      </c>
      <c r="D42" s="28" t="s">
        <v>296</v>
      </c>
      <c r="E42" s="15" t="s">
        <v>297</v>
      </c>
      <c r="F42" s="12" t="s">
        <v>298</v>
      </c>
      <c r="G42" s="15" t="s">
        <v>299</v>
      </c>
      <c r="H42" s="56">
        <v>14478534</v>
      </c>
      <c r="I42" s="53" t="s">
        <v>156</v>
      </c>
    </row>
    <row r="43" spans="1:9" ht="146.25">
      <c r="A43" s="51">
        <f t="shared" si="1"/>
        <v>34</v>
      </c>
      <c r="B43" s="54" t="s">
        <v>300</v>
      </c>
      <c r="C43" s="16">
        <v>26840269</v>
      </c>
      <c r="D43" s="28" t="s">
        <v>301</v>
      </c>
      <c r="E43" s="19" t="s">
        <v>302</v>
      </c>
      <c r="F43" s="12" t="s">
        <v>303</v>
      </c>
      <c r="G43" s="15" t="s">
        <v>304</v>
      </c>
      <c r="H43" s="56">
        <v>14478534</v>
      </c>
      <c r="I43" s="53" t="s">
        <v>156</v>
      </c>
    </row>
    <row r="44" spans="1:9" ht="67.5">
      <c r="A44" s="51">
        <f t="shared" si="1"/>
        <v>35</v>
      </c>
      <c r="B44" s="54" t="s">
        <v>305</v>
      </c>
      <c r="C44" s="16">
        <v>5735261</v>
      </c>
      <c r="D44" s="28" t="s">
        <v>306</v>
      </c>
      <c r="E44" s="19" t="s">
        <v>307</v>
      </c>
      <c r="F44" s="12" t="s">
        <v>308</v>
      </c>
      <c r="G44" s="15" t="s">
        <v>134</v>
      </c>
      <c r="H44" s="16">
        <v>12887000</v>
      </c>
      <c r="I44" s="53" t="s">
        <v>156</v>
      </c>
    </row>
    <row r="45" spans="1:9" ht="24">
      <c r="A45" s="51">
        <f t="shared" si="1"/>
        <v>36</v>
      </c>
      <c r="B45" s="54" t="s">
        <v>309</v>
      </c>
      <c r="C45" s="16">
        <v>91010330</v>
      </c>
      <c r="D45" s="35" t="s">
        <v>310</v>
      </c>
      <c r="E45" s="19" t="s">
        <v>311</v>
      </c>
      <c r="F45" s="12" t="s">
        <v>138</v>
      </c>
      <c r="G45" s="15"/>
      <c r="H45" s="59">
        <v>9000000</v>
      </c>
      <c r="I45" s="53" t="s">
        <v>156</v>
      </c>
    </row>
    <row r="46" spans="1:9" ht="18.75">
      <c r="A46" s="115" t="s">
        <v>312</v>
      </c>
      <c r="B46" s="115"/>
      <c r="C46" s="115"/>
      <c r="D46" s="115"/>
      <c r="E46" s="115"/>
      <c r="F46" s="115"/>
      <c r="G46" s="115"/>
      <c r="H46" s="115"/>
      <c r="I46" s="115"/>
    </row>
    <row r="47" spans="1:9" ht="36">
      <c r="A47" s="51">
        <f>+A45+1</f>
        <v>37</v>
      </c>
      <c r="B47" s="47" t="s">
        <v>313</v>
      </c>
      <c r="C47" s="46">
        <v>19140529</v>
      </c>
      <c r="D47" s="60" t="s">
        <v>314</v>
      </c>
      <c r="E47" s="15" t="s">
        <v>268</v>
      </c>
      <c r="F47" s="12" t="s">
        <v>315</v>
      </c>
      <c r="G47" s="19" t="s">
        <v>113</v>
      </c>
      <c r="H47" s="46">
        <v>83423934</v>
      </c>
      <c r="I47" s="53" t="s">
        <v>156</v>
      </c>
    </row>
    <row r="48" spans="1:9" ht="36">
      <c r="A48" s="51">
        <f>+A47+1</f>
        <v>38</v>
      </c>
      <c r="B48" s="61" t="s">
        <v>316</v>
      </c>
      <c r="C48" s="42">
        <v>264110</v>
      </c>
      <c r="D48" s="60" t="s">
        <v>317</v>
      </c>
      <c r="E48" s="15" t="s">
        <v>272</v>
      </c>
      <c r="F48" s="12" t="s">
        <v>318</v>
      </c>
      <c r="G48" s="41" t="s">
        <v>319</v>
      </c>
      <c r="H48" s="46">
        <v>14478534</v>
      </c>
      <c r="I48" s="53" t="s">
        <v>155</v>
      </c>
    </row>
    <row r="49" spans="1:9" ht="45">
      <c r="A49" s="51">
        <f aca="true" t="shared" si="2" ref="A49:A65">+A48+1</f>
        <v>39</v>
      </c>
      <c r="B49" s="61" t="s">
        <v>320</v>
      </c>
      <c r="C49" s="42">
        <v>41425566</v>
      </c>
      <c r="D49" s="28" t="s">
        <v>321</v>
      </c>
      <c r="E49" s="15" t="s">
        <v>322</v>
      </c>
      <c r="F49" s="62" t="s">
        <v>323</v>
      </c>
      <c r="G49" s="19" t="s">
        <v>294</v>
      </c>
      <c r="H49" s="46">
        <v>14478534</v>
      </c>
      <c r="I49" s="53" t="s">
        <v>156</v>
      </c>
    </row>
    <row r="50" spans="1:9" ht="45">
      <c r="A50" s="51">
        <f t="shared" si="2"/>
        <v>40</v>
      </c>
      <c r="B50" s="61" t="s">
        <v>382</v>
      </c>
      <c r="C50" s="42">
        <v>14269454</v>
      </c>
      <c r="D50" s="60" t="s">
        <v>324</v>
      </c>
      <c r="E50" s="15" t="s">
        <v>325</v>
      </c>
      <c r="F50" s="12" t="s">
        <v>326</v>
      </c>
      <c r="G50" s="19" t="s">
        <v>207</v>
      </c>
      <c r="H50" s="46">
        <v>14478534</v>
      </c>
      <c r="I50" s="53" t="s">
        <v>156</v>
      </c>
    </row>
    <row r="51" spans="1:9" ht="24">
      <c r="A51" s="51">
        <f t="shared" si="2"/>
        <v>41</v>
      </c>
      <c r="B51" s="41" t="s">
        <v>327</v>
      </c>
      <c r="C51" s="42">
        <v>31475926</v>
      </c>
      <c r="D51" s="41" t="s">
        <v>328</v>
      </c>
      <c r="E51" s="41" t="s">
        <v>329</v>
      </c>
      <c r="F51" s="12"/>
      <c r="G51" s="41" t="s">
        <v>294</v>
      </c>
      <c r="H51" s="43">
        <v>19000000</v>
      </c>
      <c r="I51" s="53" t="s">
        <v>156</v>
      </c>
    </row>
    <row r="52" spans="1:9" ht="45">
      <c r="A52" s="51">
        <f t="shared" si="2"/>
        <v>42</v>
      </c>
      <c r="B52" s="41" t="s">
        <v>330</v>
      </c>
      <c r="C52" s="42">
        <v>6157534</v>
      </c>
      <c r="D52" s="35" t="s">
        <v>331</v>
      </c>
      <c r="E52" s="15" t="s">
        <v>165</v>
      </c>
      <c r="F52" s="12" t="s">
        <v>332</v>
      </c>
      <c r="G52" s="41" t="s">
        <v>333</v>
      </c>
      <c r="H52" s="16">
        <v>24000000</v>
      </c>
      <c r="I52" s="63" t="s">
        <v>140</v>
      </c>
    </row>
    <row r="53" spans="1:9" ht="60">
      <c r="A53" s="51">
        <f t="shared" si="2"/>
        <v>43</v>
      </c>
      <c r="B53" s="41" t="s">
        <v>334</v>
      </c>
      <c r="C53" s="42">
        <v>13821029</v>
      </c>
      <c r="D53" s="28" t="s">
        <v>335</v>
      </c>
      <c r="E53" s="15" t="s">
        <v>336</v>
      </c>
      <c r="F53" s="62" t="s">
        <v>337</v>
      </c>
      <c r="G53" s="41" t="s">
        <v>338</v>
      </c>
      <c r="H53" s="46">
        <v>14478534</v>
      </c>
      <c r="I53" s="53" t="s">
        <v>155</v>
      </c>
    </row>
    <row r="54" spans="1:9" ht="36">
      <c r="A54" s="51">
        <f t="shared" si="2"/>
        <v>44</v>
      </c>
      <c r="B54" s="64" t="s">
        <v>339</v>
      </c>
      <c r="C54" s="42">
        <v>21932760</v>
      </c>
      <c r="D54" s="28" t="s">
        <v>340</v>
      </c>
      <c r="E54" s="15" t="s">
        <v>341</v>
      </c>
      <c r="F54" s="12" t="s">
        <v>342</v>
      </c>
      <c r="G54" s="41" t="s">
        <v>294</v>
      </c>
      <c r="H54" s="46">
        <v>14478534</v>
      </c>
      <c r="I54" s="53" t="s">
        <v>156</v>
      </c>
    </row>
    <row r="55" spans="1:9" ht="56.25">
      <c r="A55" s="51">
        <f t="shared" si="2"/>
        <v>45</v>
      </c>
      <c r="B55" s="64" t="s">
        <v>343</v>
      </c>
      <c r="C55" s="42">
        <v>28321822</v>
      </c>
      <c r="D55" s="59" t="s">
        <v>344</v>
      </c>
      <c r="E55" s="15" t="s">
        <v>235</v>
      </c>
      <c r="F55" s="12" t="s">
        <v>345</v>
      </c>
      <c r="G55" s="41" t="s">
        <v>294</v>
      </c>
      <c r="H55" s="46">
        <v>14478534</v>
      </c>
      <c r="I55" s="53" t="s">
        <v>155</v>
      </c>
    </row>
    <row r="56" spans="1:9" ht="36">
      <c r="A56" s="51">
        <f t="shared" si="2"/>
        <v>46</v>
      </c>
      <c r="B56" s="41" t="s">
        <v>346</v>
      </c>
      <c r="C56" s="42">
        <v>13809682</v>
      </c>
      <c r="D56" s="28" t="s">
        <v>347</v>
      </c>
      <c r="E56" s="15" t="s">
        <v>165</v>
      </c>
      <c r="F56" s="12" t="s">
        <v>348</v>
      </c>
      <c r="G56" s="41" t="s">
        <v>134</v>
      </c>
      <c r="H56" s="46">
        <v>14478534</v>
      </c>
      <c r="I56" s="53" t="s">
        <v>156</v>
      </c>
    </row>
    <row r="57" spans="1:9" ht="36">
      <c r="A57" s="51">
        <f t="shared" si="2"/>
        <v>47</v>
      </c>
      <c r="B57" s="41" t="s">
        <v>349</v>
      </c>
      <c r="C57" s="42">
        <v>26737950</v>
      </c>
      <c r="D57" s="41" t="s">
        <v>350</v>
      </c>
      <c r="E57" s="41" t="s">
        <v>351</v>
      </c>
      <c r="F57" s="12" t="s">
        <v>152</v>
      </c>
      <c r="G57" s="41" t="s">
        <v>232</v>
      </c>
      <c r="H57" s="46">
        <v>14478534</v>
      </c>
      <c r="I57" s="53" t="s">
        <v>156</v>
      </c>
    </row>
    <row r="58" spans="1:9" ht="60">
      <c r="A58" s="51">
        <f t="shared" si="2"/>
        <v>48</v>
      </c>
      <c r="B58" s="41" t="s">
        <v>352</v>
      </c>
      <c r="C58" s="42">
        <v>5713990</v>
      </c>
      <c r="D58" s="35" t="s">
        <v>353</v>
      </c>
      <c r="E58" s="15" t="s">
        <v>165</v>
      </c>
      <c r="F58" s="12" t="s">
        <v>354</v>
      </c>
      <c r="G58" s="41" t="s">
        <v>338</v>
      </c>
      <c r="H58" s="46">
        <v>14478534</v>
      </c>
      <c r="I58" s="53" t="s">
        <v>155</v>
      </c>
    </row>
    <row r="59" spans="1:9" ht="191.25">
      <c r="A59" s="51">
        <f t="shared" si="2"/>
        <v>49</v>
      </c>
      <c r="B59" s="41" t="s">
        <v>355</v>
      </c>
      <c r="C59" s="42">
        <v>17174095</v>
      </c>
      <c r="D59" s="35" t="s">
        <v>356</v>
      </c>
      <c r="E59" s="15" t="s">
        <v>357</v>
      </c>
      <c r="F59" s="12" t="s">
        <v>358</v>
      </c>
      <c r="G59" s="41" t="s">
        <v>338</v>
      </c>
      <c r="H59" s="46">
        <v>14478534</v>
      </c>
      <c r="I59" s="53" t="s">
        <v>155</v>
      </c>
    </row>
    <row r="60" spans="1:9" ht="36">
      <c r="A60" s="51">
        <f t="shared" si="2"/>
        <v>50</v>
      </c>
      <c r="B60" s="41" t="s">
        <v>359</v>
      </c>
      <c r="C60" s="42">
        <v>17180254</v>
      </c>
      <c r="D60" s="41" t="s">
        <v>360</v>
      </c>
      <c r="E60" s="15" t="s">
        <v>202</v>
      </c>
      <c r="F60" s="12" t="s">
        <v>361</v>
      </c>
      <c r="G60" s="41" t="s">
        <v>362</v>
      </c>
      <c r="H60" s="46">
        <v>14478534</v>
      </c>
      <c r="I60" s="53" t="s">
        <v>156</v>
      </c>
    </row>
    <row r="61" spans="1:9" ht="90">
      <c r="A61" s="51">
        <f t="shared" si="2"/>
        <v>51</v>
      </c>
      <c r="B61" s="41" t="s">
        <v>363</v>
      </c>
      <c r="C61" s="42">
        <v>11295516</v>
      </c>
      <c r="D61" s="41" t="s">
        <v>364</v>
      </c>
      <c r="E61" s="15" t="s">
        <v>365</v>
      </c>
      <c r="F61" s="65" t="s">
        <v>366</v>
      </c>
      <c r="G61" s="41" t="s">
        <v>338</v>
      </c>
      <c r="H61" s="46">
        <v>14478534</v>
      </c>
      <c r="I61" s="53" t="s">
        <v>156</v>
      </c>
    </row>
    <row r="62" spans="1:9" ht="120">
      <c r="A62" s="51">
        <f t="shared" si="2"/>
        <v>52</v>
      </c>
      <c r="B62" s="41" t="s">
        <v>367</v>
      </c>
      <c r="C62" s="42">
        <v>71392193</v>
      </c>
      <c r="D62" s="41" t="s">
        <v>368</v>
      </c>
      <c r="E62" s="15" t="s">
        <v>170</v>
      </c>
      <c r="F62" s="65" t="s">
        <v>369</v>
      </c>
      <c r="G62" s="66" t="s">
        <v>265</v>
      </c>
      <c r="H62" s="46">
        <v>14478534</v>
      </c>
      <c r="I62" s="53" t="s">
        <v>156</v>
      </c>
    </row>
    <row r="63" spans="1:9" ht="225">
      <c r="A63" s="51">
        <f t="shared" si="2"/>
        <v>53</v>
      </c>
      <c r="B63" s="41" t="s">
        <v>370</v>
      </c>
      <c r="C63" s="42">
        <v>85448790</v>
      </c>
      <c r="D63" s="60" t="s">
        <v>371</v>
      </c>
      <c r="E63" s="41" t="s">
        <v>372</v>
      </c>
      <c r="F63" s="65" t="s">
        <v>373</v>
      </c>
      <c r="G63" s="53" t="s">
        <v>374</v>
      </c>
      <c r="H63" s="46">
        <v>14478534</v>
      </c>
      <c r="I63" s="53" t="s">
        <v>156</v>
      </c>
    </row>
    <row r="64" spans="1:9" ht="150.75">
      <c r="A64" s="51">
        <f t="shared" si="2"/>
        <v>54</v>
      </c>
      <c r="B64" s="41" t="s">
        <v>383</v>
      </c>
      <c r="C64" s="42">
        <v>16741585</v>
      </c>
      <c r="D64" s="41" t="s">
        <v>375</v>
      </c>
      <c r="E64" s="41" t="s">
        <v>376</v>
      </c>
      <c r="F64" s="53" t="s">
        <v>152</v>
      </c>
      <c r="G64" s="41" t="s">
        <v>377</v>
      </c>
      <c r="H64" s="67">
        <v>56670000</v>
      </c>
      <c r="I64" s="53" t="s">
        <v>156</v>
      </c>
    </row>
    <row r="65" spans="1:9" ht="45">
      <c r="A65" s="51">
        <f t="shared" si="2"/>
        <v>55</v>
      </c>
      <c r="B65" s="68" t="s">
        <v>378</v>
      </c>
      <c r="C65" s="42">
        <v>41741757</v>
      </c>
      <c r="D65" s="41" t="s">
        <v>379</v>
      </c>
      <c r="E65" s="15" t="s">
        <v>380</v>
      </c>
      <c r="F65" s="65" t="s">
        <v>381</v>
      </c>
      <c r="G65" s="65" t="s">
        <v>69</v>
      </c>
      <c r="H65" s="53">
        <f>689454*40</f>
        <v>27578160</v>
      </c>
      <c r="I65" s="53" t="s">
        <v>155</v>
      </c>
    </row>
  </sheetData>
  <sheetProtection/>
  <mergeCells count="6">
    <mergeCell ref="A1:I1"/>
    <mergeCell ref="A2:I2"/>
    <mergeCell ref="A3:I3"/>
    <mergeCell ref="A6:I6"/>
    <mergeCell ref="A32:I32"/>
    <mergeCell ref="A46:I4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70"/>
  <sheetViews>
    <sheetView showGridLines="0" zoomScalePageLayoutView="0" workbookViewId="0" topLeftCell="A1">
      <selection activeCell="G65" sqref="G65"/>
    </sheetView>
  </sheetViews>
  <sheetFormatPr defaultColWidth="11.421875" defaultRowHeight="15"/>
  <cols>
    <col min="1" max="1" width="5.57421875" style="10" bestFit="1" customWidth="1"/>
    <col min="2" max="2" width="22.8515625" style="10" customWidth="1"/>
    <col min="3" max="3" width="10.8515625" style="20" bestFit="1" customWidth="1"/>
    <col min="4" max="4" width="24.28125" style="10" bestFit="1" customWidth="1"/>
    <col min="5" max="5" width="14.140625" style="10" customWidth="1"/>
    <col min="6" max="6" width="20.57421875" style="10" customWidth="1"/>
    <col min="7" max="7" width="17.28125" style="10" bestFit="1" customWidth="1"/>
    <col min="8" max="8" width="11.57421875" style="10" bestFit="1" customWidth="1"/>
    <col min="9" max="9" width="18.28125" style="10" customWidth="1"/>
  </cols>
  <sheetData>
    <row r="1" spans="1:9" ht="18.75">
      <c r="A1" s="112" t="s">
        <v>72</v>
      </c>
      <c r="B1" s="112"/>
      <c r="C1" s="112"/>
      <c r="D1" s="112"/>
      <c r="E1" s="112"/>
      <c r="F1" s="112"/>
      <c r="G1" s="112"/>
      <c r="H1" s="112"/>
      <c r="I1" s="112"/>
    </row>
    <row r="2" spans="1:9" ht="18.75">
      <c r="A2" s="112" t="s">
        <v>73</v>
      </c>
      <c r="B2" s="112"/>
      <c r="C2" s="112"/>
      <c r="D2" s="112"/>
      <c r="E2" s="112"/>
      <c r="F2" s="112"/>
      <c r="G2" s="112"/>
      <c r="H2" s="112"/>
      <c r="I2" s="112"/>
    </row>
    <row r="3" spans="1:9" ht="18.75">
      <c r="A3" s="112" t="s">
        <v>600</v>
      </c>
      <c r="B3" s="112"/>
      <c r="C3" s="112"/>
      <c r="D3" s="112"/>
      <c r="E3" s="112"/>
      <c r="F3" s="112"/>
      <c r="G3" s="112"/>
      <c r="H3" s="112"/>
      <c r="I3" s="112"/>
    </row>
    <row r="4" spans="1:9" ht="18.75">
      <c r="A4" s="38"/>
      <c r="B4" s="38"/>
      <c r="C4" s="30"/>
      <c r="D4" s="38"/>
      <c r="E4" s="38"/>
      <c r="F4" s="38"/>
      <c r="G4" s="38"/>
      <c r="H4" s="38"/>
      <c r="I4" s="38"/>
    </row>
    <row r="5" spans="1:9" ht="18.75">
      <c r="A5" s="113" t="s">
        <v>384</v>
      </c>
      <c r="B5" s="113"/>
      <c r="C5" s="113"/>
      <c r="D5" s="113"/>
      <c r="E5" s="113"/>
      <c r="F5" s="113"/>
      <c r="G5" s="113"/>
      <c r="H5" s="113"/>
      <c r="I5" s="113"/>
    </row>
    <row r="6" spans="1:9" ht="30">
      <c r="A6" s="4" t="s">
        <v>0</v>
      </c>
      <c r="B6" s="4" t="s">
        <v>1</v>
      </c>
      <c r="C6" s="4" t="s">
        <v>38</v>
      </c>
      <c r="D6" s="4" t="s">
        <v>2</v>
      </c>
      <c r="E6" s="4" t="s">
        <v>78</v>
      </c>
      <c r="F6" s="4" t="s">
        <v>3</v>
      </c>
      <c r="G6" s="4" t="s">
        <v>4</v>
      </c>
      <c r="H6" s="4" t="s">
        <v>5</v>
      </c>
      <c r="I6" s="39" t="s">
        <v>6</v>
      </c>
    </row>
    <row r="7" spans="1:9" ht="15">
      <c r="A7" s="5"/>
      <c r="B7" s="5"/>
      <c r="D7" s="5"/>
      <c r="E7" s="5"/>
      <c r="F7" s="5"/>
      <c r="G7" s="5"/>
      <c r="H7" s="5"/>
      <c r="I7" s="5"/>
    </row>
    <row r="8" spans="1:9" ht="34.5">
      <c r="A8" s="70">
        <v>1</v>
      </c>
      <c r="B8" s="71" t="s">
        <v>387</v>
      </c>
      <c r="C8" s="90">
        <v>39406779</v>
      </c>
      <c r="D8" s="99" t="s">
        <v>414</v>
      </c>
      <c r="E8" s="72" t="s">
        <v>415</v>
      </c>
      <c r="F8" s="19" t="s">
        <v>465</v>
      </c>
      <c r="G8" s="72" t="s">
        <v>294</v>
      </c>
      <c r="H8" s="100">
        <v>14478534</v>
      </c>
      <c r="I8" s="88" t="s">
        <v>155</v>
      </c>
    </row>
    <row r="9" spans="1:9" ht="78.75">
      <c r="A9" s="70">
        <f>+A8+1</f>
        <v>2</v>
      </c>
      <c r="B9" s="72" t="s">
        <v>388</v>
      </c>
      <c r="C9" s="89">
        <v>66749593</v>
      </c>
      <c r="D9" s="74" t="s">
        <v>416</v>
      </c>
      <c r="E9" s="74" t="s">
        <v>435</v>
      </c>
      <c r="F9" s="19" t="s">
        <v>452</v>
      </c>
      <c r="G9" s="72" t="s">
        <v>265</v>
      </c>
      <c r="H9" s="100">
        <v>69634854</v>
      </c>
      <c r="I9" s="88" t="s">
        <v>156</v>
      </c>
    </row>
    <row r="10" spans="1:9" ht="146.25">
      <c r="A10" s="70">
        <f aca="true" t="shared" si="0" ref="A10:A27">+A9+1</f>
        <v>3</v>
      </c>
      <c r="B10" s="75" t="s">
        <v>389</v>
      </c>
      <c r="C10" s="88">
        <v>3012381</v>
      </c>
      <c r="D10" s="101" t="s">
        <v>417</v>
      </c>
      <c r="E10" s="74" t="s">
        <v>435</v>
      </c>
      <c r="F10" s="19" t="s">
        <v>453</v>
      </c>
      <c r="G10" s="74" t="s">
        <v>407</v>
      </c>
      <c r="H10" s="100">
        <v>14000000</v>
      </c>
      <c r="I10" s="88" t="s">
        <v>155</v>
      </c>
    </row>
    <row r="11" spans="1:9" ht="67.5">
      <c r="A11" s="70">
        <f t="shared" si="0"/>
        <v>4</v>
      </c>
      <c r="B11" s="74" t="s">
        <v>390</v>
      </c>
      <c r="C11" s="19">
        <v>20682116</v>
      </c>
      <c r="D11" s="71" t="s">
        <v>418</v>
      </c>
      <c r="E11" s="74" t="s">
        <v>435</v>
      </c>
      <c r="F11" s="19" t="s">
        <v>454</v>
      </c>
      <c r="G11" s="74" t="s">
        <v>294</v>
      </c>
      <c r="H11" s="100">
        <v>14478534</v>
      </c>
      <c r="I11" s="88" t="s">
        <v>155</v>
      </c>
    </row>
    <row r="12" spans="1:9" ht="45.75">
      <c r="A12" s="70">
        <f t="shared" si="0"/>
        <v>5</v>
      </c>
      <c r="B12" s="72" t="s">
        <v>391</v>
      </c>
      <c r="C12" s="89">
        <v>31239809</v>
      </c>
      <c r="D12" s="74" t="s">
        <v>419</v>
      </c>
      <c r="E12" s="72" t="s">
        <v>451</v>
      </c>
      <c r="F12" s="19" t="s">
        <v>466</v>
      </c>
      <c r="G12" s="72" t="s">
        <v>470</v>
      </c>
      <c r="H12" s="90">
        <v>25963819</v>
      </c>
      <c r="I12" s="88" t="s">
        <v>156</v>
      </c>
    </row>
    <row r="13" spans="1:9" ht="33.75">
      <c r="A13" s="70">
        <f t="shared" si="0"/>
        <v>6</v>
      </c>
      <c r="B13" s="72" t="s">
        <v>392</v>
      </c>
      <c r="C13" s="89">
        <v>26599764</v>
      </c>
      <c r="D13" s="74" t="s">
        <v>420</v>
      </c>
      <c r="E13" s="74" t="s">
        <v>436</v>
      </c>
      <c r="F13" s="19" t="s">
        <v>455</v>
      </c>
      <c r="G13" s="72" t="s">
        <v>294</v>
      </c>
      <c r="H13" s="100">
        <v>20000000</v>
      </c>
      <c r="I13" s="88" t="s">
        <v>156</v>
      </c>
    </row>
    <row r="14" spans="1:9" ht="45">
      <c r="A14" s="70">
        <f t="shared" si="0"/>
        <v>7</v>
      </c>
      <c r="B14" s="74" t="s">
        <v>393</v>
      </c>
      <c r="C14" s="88">
        <v>30274523</v>
      </c>
      <c r="D14" s="74" t="s">
        <v>421</v>
      </c>
      <c r="E14" s="74" t="s">
        <v>447</v>
      </c>
      <c r="F14" s="19" t="s">
        <v>467</v>
      </c>
      <c r="G14" s="72" t="s">
        <v>294</v>
      </c>
      <c r="H14" s="100">
        <v>14478534</v>
      </c>
      <c r="I14" s="88" t="s">
        <v>155</v>
      </c>
    </row>
    <row r="15" spans="1:9" ht="45">
      <c r="A15" s="70">
        <f t="shared" si="0"/>
        <v>8</v>
      </c>
      <c r="B15" s="72" t="s">
        <v>394</v>
      </c>
      <c r="C15" s="89">
        <v>12542744</v>
      </c>
      <c r="D15" s="74" t="s">
        <v>422</v>
      </c>
      <c r="E15" s="72" t="s">
        <v>448</v>
      </c>
      <c r="F15" s="19" t="s">
        <v>468</v>
      </c>
      <c r="G15" s="72" t="s">
        <v>408</v>
      </c>
      <c r="H15" s="100">
        <v>14478534</v>
      </c>
      <c r="I15" s="88" t="s">
        <v>156</v>
      </c>
    </row>
    <row r="16" spans="1:9" ht="34.5">
      <c r="A16" s="70">
        <f t="shared" si="0"/>
        <v>9</v>
      </c>
      <c r="B16" s="72" t="s">
        <v>395</v>
      </c>
      <c r="C16" s="89">
        <v>5561538</v>
      </c>
      <c r="D16" s="74" t="s">
        <v>423</v>
      </c>
      <c r="E16" s="74" t="s">
        <v>437</v>
      </c>
      <c r="F16" s="19" t="s">
        <v>456</v>
      </c>
      <c r="G16" s="72" t="s">
        <v>207</v>
      </c>
      <c r="H16" s="100">
        <v>14478534</v>
      </c>
      <c r="I16" s="88" t="s">
        <v>156</v>
      </c>
    </row>
    <row r="17" spans="1:9" ht="78.75">
      <c r="A17" s="70">
        <f t="shared" si="0"/>
        <v>10</v>
      </c>
      <c r="B17" s="72" t="s">
        <v>396</v>
      </c>
      <c r="C17" s="89">
        <v>5895103</v>
      </c>
      <c r="D17" s="74" t="s">
        <v>424</v>
      </c>
      <c r="E17" s="72" t="s">
        <v>449</v>
      </c>
      <c r="F17" s="19" t="s">
        <v>469</v>
      </c>
      <c r="G17" s="72" t="s">
        <v>572</v>
      </c>
      <c r="H17" s="100">
        <v>14478534</v>
      </c>
      <c r="I17" s="88" t="s">
        <v>156</v>
      </c>
    </row>
    <row r="18" spans="1:9" ht="34.5">
      <c r="A18" s="70">
        <f t="shared" si="0"/>
        <v>11</v>
      </c>
      <c r="B18" s="72" t="s">
        <v>397</v>
      </c>
      <c r="C18" s="89">
        <v>19107127</v>
      </c>
      <c r="D18" s="69" t="s">
        <v>425</v>
      </c>
      <c r="E18" s="74" t="s">
        <v>438</v>
      </c>
      <c r="F18" s="19" t="s">
        <v>457</v>
      </c>
      <c r="G18" s="72" t="s">
        <v>409</v>
      </c>
      <c r="H18" s="100">
        <v>14478534</v>
      </c>
      <c r="I18" s="88" t="s">
        <v>156</v>
      </c>
    </row>
    <row r="19" spans="1:9" ht="90">
      <c r="A19" s="70">
        <f t="shared" si="0"/>
        <v>12</v>
      </c>
      <c r="B19" s="72" t="s">
        <v>398</v>
      </c>
      <c r="C19" s="89">
        <v>36536824</v>
      </c>
      <c r="D19" s="74" t="s">
        <v>426</v>
      </c>
      <c r="E19" s="74" t="s">
        <v>439</v>
      </c>
      <c r="F19" s="19" t="s">
        <v>458</v>
      </c>
      <c r="G19" s="72" t="s">
        <v>294</v>
      </c>
      <c r="H19" s="100">
        <v>14478534</v>
      </c>
      <c r="I19" s="88" t="s">
        <v>156</v>
      </c>
    </row>
    <row r="20" spans="1:9" ht="101.25">
      <c r="A20" s="70">
        <f t="shared" si="0"/>
        <v>13</v>
      </c>
      <c r="B20" s="72" t="s">
        <v>399</v>
      </c>
      <c r="C20" s="89">
        <v>156797</v>
      </c>
      <c r="D20" s="74" t="s">
        <v>427</v>
      </c>
      <c r="E20" s="74" t="s">
        <v>440</v>
      </c>
      <c r="F20" s="19" t="s">
        <v>459</v>
      </c>
      <c r="G20" s="72" t="s">
        <v>410</v>
      </c>
      <c r="H20" s="100">
        <v>14478534</v>
      </c>
      <c r="I20" s="88" t="s">
        <v>156</v>
      </c>
    </row>
    <row r="21" spans="1:9" ht="34.5">
      <c r="A21" s="70">
        <f t="shared" si="0"/>
        <v>14</v>
      </c>
      <c r="B21" s="72" t="s">
        <v>400</v>
      </c>
      <c r="C21" s="89">
        <v>32455744</v>
      </c>
      <c r="D21" s="74" t="s">
        <v>428</v>
      </c>
      <c r="E21" s="72" t="s">
        <v>450</v>
      </c>
      <c r="F21" s="19" t="s">
        <v>465</v>
      </c>
      <c r="G21" s="71" t="s">
        <v>167</v>
      </c>
      <c r="H21" s="100">
        <v>14478534</v>
      </c>
      <c r="I21" s="88" t="s">
        <v>156</v>
      </c>
    </row>
    <row r="22" spans="1:9" ht="123.75">
      <c r="A22" s="70">
        <f t="shared" si="0"/>
        <v>15</v>
      </c>
      <c r="B22" s="74" t="s">
        <v>401</v>
      </c>
      <c r="C22" s="88">
        <v>38975319</v>
      </c>
      <c r="D22" s="74" t="s">
        <v>429</v>
      </c>
      <c r="E22" s="74" t="s">
        <v>445</v>
      </c>
      <c r="F22" s="19" t="s">
        <v>462</v>
      </c>
      <c r="G22" s="74" t="s">
        <v>265</v>
      </c>
      <c r="H22" s="100">
        <v>14478534</v>
      </c>
      <c r="I22" s="88" t="s">
        <v>156</v>
      </c>
    </row>
    <row r="23" spans="1:9" ht="33.75">
      <c r="A23" s="70">
        <f t="shared" si="0"/>
        <v>16</v>
      </c>
      <c r="B23" s="72" t="s">
        <v>402</v>
      </c>
      <c r="C23" s="89">
        <v>31916020</v>
      </c>
      <c r="D23" s="75" t="s">
        <v>430</v>
      </c>
      <c r="E23" s="74" t="s">
        <v>441</v>
      </c>
      <c r="F23" s="19" t="s">
        <v>456</v>
      </c>
      <c r="G23" s="72" t="s">
        <v>294</v>
      </c>
      <c r="H23" s="100">
        <v>14478534</v>
      </c>
      <c r="I23" s="88" t="s">
        <v>156</v>
      </c>
    </row>
    <row r="24" spans="1:9" ht="33.75">
      <c r="A24" s="70">
        <f t="shared" si="0"/>
        <v>17</v>
      </c>
      <c r="B24" s="72" t="s">
        <v>403</v>
      </c>
      <c r="C24" s="89">
        <v>10159323</v>
      </c>
      <c r="D24" s="74" t="s">
        <v>431</v>
      </c>
      <c r="E24" s="74" t="s">
        <v>442</v>
      </c>
      <c r="F24" s="19" t="s">
        <v>460</v>
      </c>
      <c r="G24" s="72" t="s">
        <v>411</v>
      </c>
      <c r="H24" s="102">
        <v>14478534</v>
      </c>
      <c r="I24" s="88" t="s">
        <v>156</v>
      </c>
    </row>
    <row r="25" spans="1:9" ht="67.5">
      <c r="A25" s="70">
        <f t="shared" si="0"/>
        <v>18</v>
      </c>
      <c r="B25" s="74" t="s">
        <v>404</v>
      </c>
      <c r="C25" s="88">
        <v>1128282112</v>
      </c>
      <c r="D25" s="74" t="s">
        <v>432</v>
      </c>
      <c r="E25" s="74" t="s">
        <v>446</v>
      </c>
      <c r="F25" s="19" t="s">
        <v>463</v>
      </c>
      <c r="G25" s="74" t="s">
        <v>412</v>
      </c>
      <c r="H25" s="100">
        <v>13789080</v>
      </c>
      <c r="I25" s="88" t="s">
        <v>156</v>
      </c>
    </row>
    <row r="26" spans="1:9" ht="56.25">
      <c r="A26" s="70">
        <f t="shared" si="0"/>
        <v>19</v>
      </c>
      <c r="B26" s="74" t="s">
        <v>405</v>
      </c>
      <c r="C26" s="88">
        <v>10159616</v>
      </c>
      <c r="D26" s="74" t="s">
        <v>433</v>
      </c>
      <c r="E26" s="74" t="s">
        <v>443</v>
      </c>
      <c r="F26" s="19" t="s">
        <v>461</v>
      </c>
      <c r="G26" s="72" t="s">
        <v>409</v>
      </c>
      <c r="H26" s="100">
        <v>14478534</v>
      </c>
      <c r="I26" s="88" t="s">
        <v>156</v>
      </c>
    </row>
    <row r="27" spans="1:9" ht="34.5">
      <c r="A27" s="70">
        <f t="shared" si="0"/>
        <v>20</v>
      </c>
      <c r="B27" s="72" t="s">
        <v>406</v>
      </c>
      <c r="C27" s="103">
        <v>22029536</v>
      </c>
      <c r="D27" s="74" t="s">
        <v>434</v>
      </c>
      <c r="E27" s="74" t="s">
        <v>444</v>
      </c>
      <c r="F27" s="19" t="s">
        <v>464</v>
      </c>
      <c r="G27" s="72" t="s">
        <v>413</v>
      </c>
      <c r="H27" s="100">
        <v>28000000</v>
      </c>
      <c r="I27" s="88" t="s">
        <v>156</v>
      </c>
    </row>
    <row r="28" spans="1:9" ht="18.75">
      <c r="A28" s="114" t="s">
        <v>385</v>
      </c>
      <c r="B28" s="114"/>
      <c r="C28" s="114"/>
      <c r="D28" s="114"/>
      <c r="E28" s="114"/>
      <c r="F28" s="114"/>
      <c r="G28" s="114"/>
      <c r="H28" s="114"/>
      <c r="I28" s="114"/>
    </row>
    <row r="29" spans="1:9" ht="33.75">
      <c r="A29" s="70">
        <v>1</v>
      </c>
      <c r="B29" s="94" t="s">
        <v>471</v>
      </c>
      <c r="C29" s="97">
        <v>2113003</v>
      </c>
      <c r="D29" s="74" t="s">
        <v>506</v>
      </c>
      <c r="E29" s="92" t="s">
        <v>495</v>
      </c>
      <c r="F29" s="19" t="s">
        <v>152</v>
      </c>
      <c r="G29" s="92" t="s">
        <v>409</v>
      </c>
      <c r="H29" s="93">
        <v>14478534</v>
      </c>
      <c r="I29" s="88" t="s">
        <v>261</v>
      </c>
    </row>
    <row r="30" spans="1:9" ht="67.5">
      <c r="A30" s="70">
        <f>+A29+1</f>
        <v>2</v>
      </c>
      <c r="B30" s="94" t="s">
        <v>472</v>
      </c>
      <c r="C30" s="97">
        <v>5558814</v>
      </c>
      <c r="D30" s="74" t="s">
        <v>507</v>
      </c>
      <c r="E30" s="92" t="s">
        <v>495</v>
      </c>
      <c r="F30" s="19" t="s">
        <v>152</v>
      </c>
      <c r="G30" s="92" t="s">
        <v>207</v>
      </c>
      <c r="H30" s="93">
        <v>14478534</v>
      </c>
      <c r="I30" s="88" t="s">
        <v>155</v>
      </c>
    </row>
    <row r="31" spans="1:9" ht="33.75">
      <c r="A31" s="70">
        <f aca="true" t="shared" si="1" ref="A31:A46">+A30+1</f>
        <v>3</v>
      </c>
      <c r="B31" s="94" t="s">
        <v>473</v>
      </c>
      <c r="C31" s="97">
        <v>23730175</v>
      </c>
      <c r="D31" s="92" t="s">
        <v>489</v>
      </c>
      <c r="E31" s="92" t="s">
        <v>438</v>
      </c>
      <c r="F31" s="19" t="s">
        <v>587</v>
      </c>
      <c r="G31" s="92" t="s">
        <v>294</v>
      </c>
      <c r="H31" s="93">
        <v>14478534</v>
      </c>
      <c r="I31" s="88" t="s">
        <v>155</v>
      </c>
    </row>
    <row r="32" spans="1:9" ht="33.75">
      <c r="A32" s="70">
        <f t="shared" si="1"/>
        <v>4</v>
      </c>
      <c r="B32" s="94" t="s">
        <v>474</v>
      </c>
      <c r="C32" s="97">
        <v>17066725</v>
      </c>
      <c r="D32" s="92" t="s">
        <v>490</v>
      </c>
      <c r="E32" s="92" t="s">
        <v>497</v>
      </c>
      <c r="F32" s="19" t="s">
        <v>152</v>
      </c>
      <c r="G32" s="92" t="s">
        <v>207</v>
      </c>
      <c r="H32" s="93">
        <v>14478534</v>
      </c>
      <c r="I32" s="88" t="s">
        <v>155</v>
      </c>
    </row>
    <row r="33" spans="1:9" ht="33.75">
      <c r="A33" s="70">
        <f t="shared" si="1"/>
        <v>5</v>
      </c>
      <c r="B33" s="94" t="s">
        <v>475</v>
      </c>
      <c r="C33" s="97">
        <v>11295551</v>
      </c>
      <c r="D33" s="92" t="s">
        <v>491</v>
      </c>
      <c r="E33" s="92" t="s">
        <v>497</v>
      </c>
      <c r="F33" s="19" t="s">
        <v>152</v>
      </c>
      <c r="G33" s="92" t="s">
        <v>523</v>
      </c>
      <c r="H33" s="93">
        <v>14478534</v>
      </c>
      <c r="I33" s="88" t="s">
        <v>155</v>
      </c>
    </row>
    <row r="34" spans="1:9" ht="33.75">
      <c r="A34" s="70">
        <f t="shared" si="1"/>
        <v>6</v>
      </c>
      <c r="B34" s="94" t="s">
        <v>476</v>
      </c>
      <c r="C34" s="97">
        <v>16582867</v>
      </c>
      <c r="D34" s="74" t="s">
        <v>508</v>
      </c>
      <c r="E34" s="92" t="s">
        <v>499</v>
      </c>
      <c r="F34" s="19" t="s">
        <v>152</v>
      </c>
      <c r="G34" s="92" t="s">
        <v>409</v>
      </c>
      <c r="H34" s="93">
        <v>17925804</v>
      </c>
      <c r="I34" s="88" t="s">
        <v>155</v>
      </c>
    </row>
    <row r="35" spans="1:9" ht="33.75">
      <c r="A35" s="70">
        <f t="shared" si="1"/>
        <v>7</v>
      </c>
      <c r="B35" s="94" t="s">
        <v>477</v>
      </c>
      <c r="C35" s="97">
        <v>15362876</v>
      </c>
      <c r="D35" s="69" t="s">
        <v>509</v>
      </c>
      <c r="E35" s="92" t="s">
        <v>500</v>
      </c>
      <c r="F35" s="19" t="s">
        <v>591</v>
      </c>
      <c r="G35" s="92" t="s">
        <v>502</v>
      </c>
      <c r="H35" s="93">
        <v>29449434</v>
      </c>
      <c r="I35" s="88" t="s">
        <v>155</v>
      </c>
    </row>
    <row r="36" spans="1:9" ht="33.75">
      <c r="A36" s="70">
        <f t="shared" si="1"/>
        <v>8</v>
      </c>
      <c r="B36" s="94" t="s">
        <v>478</v>
      </c>
      <c r="C36" s="97">
        <v>19895476</v>
      </c>
      <c r="D36" s="74" t="s">
        <v>510</v>
      </c>
      <c r="E36" s="92" t="s">
        <v>501</v>
      </c>
      <c r="F36" s="19" t="s">
        <v>591</v>
      </c>
      <c r="G36" s="92" t="s">
        <v>294</v>
      </c>
      <c r="H36" s="93">
        <v>35162154</v>
      </c>
      <c r="I36" s="88" t="s">
        <v>155</v>
      </c>
    </row>
    <row r="37" spans="1:9" ht="33.75">
      <c r="A37" s="70">
        <f t="shared" si="1"/>
        <v>9</v>
      </c>
      <c r="B37" s="94" t="s">
        <v>479</v>
      </c>
      <c r="C37" s="97">
        <v>1221791</v>
      </c>
      <c r="D37" s="74" t="s">
        <v>511</v>
      </c>
      <c r="E37" s="92" t="s">
        <v>498</v>
      </c>
      <c r="F37" s="19" t="s">
        <v>152</v>
      </c>
      <c r="G37" s="92" t="s">
        <v>503</v>
      </c>
      <c r="H37" s="93">
        <v>14478534</v>
      </c>
      <c r="I37" s="88" t="s">
        <v>155</v>
      </c>
    </row>
    <row r="38" spans="1:9" ht="33.75">
      <c r="A38" s="70">
        <f t="shared" si="1"/>
        <v>10</v>
      </c>
      <c r="B38" s="94" t="s">
        <v>480</v>
      </c>
      <c r="C38" s="97">
        <v>70131125</v>
      </c>
      <c r="D38" s="74" t="s">
        <v>588</v>
      </c>
      <c r="E38" s="92" t="s">
        <v>498</v>
      </c>
      <c r="F38" s="19" t="s">
        <v>152</v>
      </c>
      <c r="G38" s="92" t="s">
        <v>207</v>
      </c>
      <c r="H38" s="93">
        <v>14478534</v>
      </c>
      <c r="I38" s="88" t="s">
        <v>155</v>
      </c>
    </row>
    <row r="39" spans="1:9" ht="33.75">
      <c r="A39" s="70">
        <f t="shared" si="1"/>
        <v>11</v>
      </c>
      <c r="B39" s="94" t="s">
        <v>481</v>
      </c>
      <c r="C39" s="97">
        <v>8349257</v>
      </c>
      <c r="D39" s="92" t="s">
        <v>492</v>
      </c>
      <c r="E39" s="92" t="s">
        <v>498</v>
      </c>
      <c r="F39" s="19" t="s">
        <v>152</v>
      </c>
      <c r="G39" s="92" t="s">
        <v>207</v>
      </c>
      <c r="H39" s="93">
        <v>14478534</v>
      </c>
      <c r="I39" s="88" t="s">
        <v>155</v>
      </c>
    </row>
    <row r="40" spans="1:9" ht="56.25">
      <c r="A40" s="70">
        <f t="shared" si="1"/>
        <v>12</v>
      </c>
      <c r="B40" s="94" t="s">
        <v>482</v>
      </c>
      <c r="C40" s="97">
        <v>5762689</v>
      </c>
      <c r="D40" s="74" t="s">
        <v>512</v>
      </c>
      <c r="E40" s="92" t="s">
        <v>498</v>
      </c>
      <c r="F40" s="19" t="s">
        <v>152</v>
      </c>
      <c r="G40" s="92" t="s">
        <v>207</v>
      </c>
      <c r="H40" s="93">
        <v>14478534</v>
      </c>
      <c r="I40" s="88" t="s">
        <v>155</v>
      </c>
    </row>
    <row r="41" spans="1:9" ht="56.25">
      <c r="A41" s="70">
        <f t="shared" si="1"/>
        <v>13</v>
      </c>
      <c r="B41" s="94" t="s">
        <v>483</v>
      </c>
      <c r="C41" s="97">
        <v>17124585</v>
      </c>
      <c r="D41" s="92" t="s">
        <v>493</v>
      </c>
      <c r="E41" s="92" t="s">
        <v>494</v>
      </c>
      <c r="F41" s="19" t="s">
        <v>142</v>
      </c>
      <c r="G41" s="92" t="s">
        <v>504</v>
      </c>
      <c r="H41" s="93">
        <v>28294200</v>
      </c>
      <c r="I41" s="88" t="s">
        <v>155</v>
      </c>
    </row>
    <row r="42" spans="1:9" ht="67.5">
      <c r="A42" s="70">
        <f t="shared" si="1"/>
        <v>14</v>
      </c>
      <c r="B42" s="94" t="s">
        <v>484</v>
      </c>
      <c r="C42" s="97">
        <v>26656888</v>
      </c>
      <c r="D42" s="69" t="s">
        <v>513</v>
      </c>
      <c r="E42" s="92" t="s">
        <v>259</v>
      </c>
      <c r="F42" s="19" t="s">
        <v>597</v>
      </c>
      <c r="G42" s="92" t="s">
        <v>505</v>
      </c>
      <c r="H42" s="93">
        <v>5918400</v>
      </c>
      <c r="I42" s="88" t="s">
        <v>156</v>
      </c>
    </row>
    <row r="43" spans="1:9" ht="33.75">
      <c r="A43" s="70">
        <f t="shared" si="1"/>
        <v>15</v>
      </c>
      <c r="B43" s="94" t="s">
        <v>485</v>
      </c>
      <c r="C43" s="98">
        <v>1082999570</v>
      </c>
      <c r="D43" s="69" t="s">
        <v>514</v>
      </c>
      <c r="E43" s="92" t="s">
        <v>372</v>
      </c>
      <c r="F43" s="19" t="s">
        <v>598</v>
      </c>
      <c r="G43" s="74" t="s">
        <v>515</v>
      </c>
      <c r="H43" s="93">
        <v>14478534</v>
      </c>
      <c r="I43" s="88" t="s">
        <v>156</v>
      </c>
    </row>
    <row r="44" spans="1:9" ht="33.75">
      <c r="A44" s="70">
        <f t="shared" si="1"/>
        <v>16</v>
      </c>
      <c r="B44" s="94" t="s">
        <v>486</v>
      </c>
      <c r="C44" s="98">
        <v>3149396</v>
      </c>
      <c r="D44" s="69" t="s">
        <v>517</v>
      </c>
      <c r="E44" s="92" t="s">
        <v>520</v>
      </c>
      <c r="F44" s="19" t="s">
        <v>152</v>
      </c>
      <c r="G44" s="74" t="s">
        <v>64</v>
      </c>
      <c r="H44" s="93">
        <v>14478534</v>
      </c>
      <c r="I44" s="88" t="s">
        <v>156</v>
      </c>
    </row>
    <row r="45" spans="1:9" ht="33.75">
      <c r="A45" s="70">
        <f t="shared" si="1"/>
        <v>17</v>
      </c>
      <c r="B45" s="94" t="s">
        <v>487</v>
      </c>
      <c r="C45" s="98">
        <v>14443120</v>
      </c>
      <c r="D45" s="69" t="s">
        <v>518</v>
      </c>
      <c r="E45" s="92" t="s">
        <v>521</v>
      </c>
      <c r="F45" s="19" t="s">
        <v>152</v>
      </c>
      <c r="G45" s="74" t="s">
        <v>516</v>
      </c>
      <c r="H45" s="93">
        <v>14478534</v>
      </c>
      <c r="I45" s="88" t="s">
        <v>156</v>
      </c>
    </row>
    <row r="46" spans="1:9" ht="33.75">
      <c r="A46" s="70">
        <f t="shared" si="1"/>
        <v>18</v>
      </c>
      <c r="B46" s="94" t="s">
        <v>488</v>
      </c>
      <c r="C46" s="98">
        <v>24697110</v>
      </c>
      <c r="D46" s="69" t="s">
        <v>519</v>
      </c>
      <c r="E46" s="92" t="s">
        <v>522</v>
      </c>
      <c r="F46" s="19" t="s">
        <v>152</v>
      </c>
      <c r="G46" s="74" t="s">
        <v>232</v>
      </c>
      <c r="H46" s="93">
        <v>14478534</v>
      </c>
      <c r="I46" s="88" t="s">
        <v>156</v>
      </c>
    </row>
    <row r="47" spans="1:9" ht="18.75">
      <c r="A47" s="114" t="s">
        <v>386</v>
      </c>
      <c r="B47" s="114"/>
      <c r="C47" s="114"/>
      <c r="D47" s="114"/>
      <c r="E47" s="114"/>
      <c r="F47" s="114"/>
      <c r="G47" s="114"/>
      <c r="H47" s="114"/>
      <c r="I47" s="114"/>
    </row>
    <row r="48" spans="1:9" ht="33.75">
      <c r="A48" s="70">
        <v>1</v>
      </c>
      <c r="B48" s="91" t="s">
        <v>524</v>
      </c>
      <c r="C48" s="23">
        <v>3233305</v>
      </c>
      <c r="D48" s="69" t="s">
        <v>565</v>
      </c>
      <c r="E48" s="92" t="s">
        <v>549</v>
      </c>
      <c r="F48" s="19" t="s">
        <v>589</v>
      </c>
      <c r="G48" s="74" t="s">
        <v>64</v>
      </c>
      <c r="H48" s="93">
        <v>14478534</v>
      </c>
      <c r="I48" s="88" t="s">
        <v>156</v>
      </c>
    </row>
    <row r="49" spans="1:9" ht="33.75">
      <c r="A49" s="70">
        <f>+A48+1</f>
        <v>2</v>
      </c>
      <c r="B49" s="91" t="s">
        <v>525</v>
      </c>
      <c r="C49" s="23">
        <v>14962961</v>
      </c>
      <c r="D49" s="69" t="s">
        <v>599</v>
      </c>
      <c r="E49" s="74" t="s">
        <v>563</v>
      </c>
      <c r="F49" s="19" t="s">
        <v>152</v>
      </c>
      <c r="G49" s="94" t="s">
        <v>570</v>
      </c>
      <c r="H49" s="93">
        <v>14478534</v>
      </c>
      <c r="I49" s="88" t="s">
        <v>155</v>
      </c>
    </row>
    <row r="50" spans="1:9" ht="33.75">
      <c r="A50" s="70">
        <f aca="true" t="shared" si="2" ref="A50:A70">+A49+1</f>
        <v>3</v>
      </c>
      <c r="B50" s="91" t="s">
        <v>526</v>
      </c>
      <c r="C50" s="23">
        <v>10237923</v>
      </c>
      <c r="D50" s="69" t="s">
        <v>564</v>
      </c>
      <c r="E50" s="92" t="s">
        <v>550</v>
      </c>
      <c r="F50" s="19" t="s">
        <v>152</v>
      </c>
      <c r="G50" s="74" t="s">
        <v>66</v>
      </c>
      <c r="H50" s="93">
        <v>14478534</v>
      </c>
      <c r="I50" s="88" t="s">
        <v>156</v>
      </c>
    </row>
    <row r="51" spans="1:9" ht="33.75">
      <c r="A51" s="70">
        <f t="shared" si="2"/>
        <v>4</v>
      </c>
      <c r="B51" s="74" t="s">
        <v>527</v>
      </c>
      <c r="C51" s="23">
        <v>21652545</v>
      </c>
      <c r="D51" s="69" t="s">
        <v>592</v>
      </c>
      <c r="E51" s="74" t="s">
        <v>562</v>
      </c>
      <c r="F51" s="19" t="s">
        <v>591</v>
      </c>
      <c r="G51" s="74" t="s">
        <v>567</v>
      </c>
      <c r="H51" s="93">
        <v>14478534</v>
      </c>
      <c r="I51" s="88" t="s">
        <v>156</v>
      </c>
    </row>
    <row r="52" spans="1:9" ht="33.75">
      <c r="A52" s="70">
        <f t="shared" si="2"/>
        <v>5</v>
      </c>
      <c r="B52" s="91" t="s">
        <v>528</v>
      </c>
      <c r="C52" s="23">
        <v>13877913</v>
      </c>
      <c r="D52" s="69" t="s">
        <v>564</v>
      </c>
      <c r="E52" s="92" t="s">
        <v>551</v>
      </c>
      <c r="F52" s="19" t="s">
        <v>152</v>
      </c>
      <c r="G52" s="74" t="s">
        <v>567</v>
      </c>
      <c r="H52" s="93">
        <v>14478534</v>
      </c>
      <c r="I52" s="88" t="s">
        <v>156</v>
      </c>
    </row>
    <row r="53" spans="1:9" ht="67.5">
      <c r="A53" s="70">
        <f t="shared" si="2"/>
        <v>6</v>
      </c>
      <c r="B53" s="91" t="s">
        <v>529</v>
      </c>
      <c r="C53" s="23">
        <v>70037794</v>
      </c>
      <c r="D53" s="74" t="s">
        <v>547</v>
      </c>
      <c r="E53" s="74" t="s">
        <v>561</v>
      </c>
      <c r="F53" s="19" t="s">
        <v>593</v>
      </c>
      <c r="G53" s="74" t="s">
        <v>265</v>
      </c>
      <c r="H53" s="93">
        <v>14478534</v>
      </c>
      <c r="I53" s="88" t="s">
        <v>140</v>
      </c>
    </row>
    <row r="54" spans="1:9" ht="67.5">
      <c r="A54" s="70">
        <f t="shared" si="2"/>
        <v>7</v>
      </c>
      <c r="B54" s="91" t="s">
        <v>530</v>
      </c>
      <c r="C54" s="23">
        <v>21767763</v>
      </c>
      <c r="D54" s="69" t="s">
        <v>594</v>
      </c>
      <c r="E54" s="74" t="s">
        <v>561</v>
      </c>
      <c r="F54" s="95" t="s">
        <v>595</v>
      </c>
      <c r="G54" s="74" t="s">
        <v>265</v>
      </c>
      <c r="H54" s="93">
        <v>14478534</v>
      </c>
      <c r="I54" s="88" t="s">
        <v>155</v>
      </c>
    </row>
    <row r="55" spans="1:9" ht="33.75">
      <c r="A55" s="70">
        <f t="shared" si="2"/>
        <v>8</v>
      </c>
      <c r="B55" s="91" t="s">
        <v>531</v>
      </c>
      <c r="C55" s="23">
        <v>2019124</v>
      </c>
      <c r="D55" s="69" t="s">
        <v>566</v>
      </c>
      <c r="E55" s="92" t="s">
        <v>552</v>
      </c>
      <c r="F55" s="19" t="s">
        <v>590</v>
      </c>
      <c r="G55" s="94" t="s">
        <v>672</v>
      </c>
      <c r="H55" s="93">
        <v>22669897</v>
      </c>
      <c r="I55" s="88" t="s">
        <v>156</v>
      </c>
    </row>
    <row r="56" spans="1:9" ht="33.75">
      <c r="A56" s="70">
        <f t="shared" si="2"/>
        <v>9</v>
      </c>
      <c r="B56" s="91" t="s">
        <v>532</v>
      </c>
      <c r="C56" s="23">
        <v>21439923</v>
      </c>
      <c r="D56" s="69" t="s">
        <v>578</v>
      </c>
      <c r="E56" s="92" t="s">
        <v>552</v>
      </c>
      <c r="F56" s="19" t="s">
        <v>152</v>
      </c>
      <c r="G56" s="74" t="s">
        <v>294</v>
      </c>
      <c r="H56" s="93">
        <v>14478534</v>
      </c>
      <c r="I56" s="88" t="s">
        <v>155</v>
      </c>
    </row>
    <row r="57" spans="1:9" ht="33.75">
      <c r="A57" s="70">
        <f t="shared" si="2"/>
        <v>10</v>
      </c>
      <c r="B57" s="91" t="s">
        <v>533</v>
      </c>
      <c r="C57" s="23">
        <v>42405059</v>
      </c>
      <c r="D57" s="69" t="s">
        <v>579</v>
      </c>
      <c r="E57" s="92" t="s">
        <v>552</v>
      </c>
      <c r="F57" s="19" t="s">
        <v>152</v>
      </c>
      <c r="G57" s="74" t="s">
        <v>568</v>
      </c>
      <c r="H57" s="93">
        <v>14478534</v>
      </c>
      <c r="I57" s="88" t="s">
        <v>156</v>
      </c>
    </row>
    <row r="58" spans="1:9" ht="33.75">
      <c r="A58" s="70">
        <f t="shared" si="2"/>
        <v>11</v>
      </c>
      <c r="B58" s="91" t="s">
        <v>534</v>
      </c>
      <c r="C58" s="23">
        <v>19233669</v>
      </c>
      <c r="D58" s="69" t="s">
        <v>580</v>
      </c>
      <c r="E58" s="92" t="s">
        <v>495</v>
      </c>
      <c r="F58" s="19" t="s">
        <v>152</v>
      </c>
      <c r="G58" s="74" t="s">
        <v>569</v>
      </c>
      <c r="H58" s="93">
        <v>14478534</v>
      </c>
      <c r="I58" s="88" t="s">
        <v>156</v>
      </c>
    </row>
    <row r="59" spans="1:9" ht="33.75">
      <c r="A59" s="70">
        <f t="shared" si="2"/>
        <v>12</v>
      </c>
      <c r="B59" s="91" t="s">
        <v>535</v>
      </c>
      <c r="C59" s="23">
        <v>4999024</v>
      </c>
      <c r="D59" s="69" t="s">
        <v>581</v>
      </c>
      <c r="E59" s="92" t="s">
        <v>495</v>
      </c>
      <c r="F59" s="19" t="s">
        <v>152</v>
      </c>
      <c r="G59" s="74" t="s">
        <v>570</v>
      </c>
      <c r="H59" s="93">
        <v>14478534</v>
      </c>
      <c r="I59" s="88" t="s">
        <v>155</v>
      </c>
    </row>
    <row r="60" spans="1:9" ht="33.75">
      <c r="A60" s="70">
        <f t="shared" si="2"/>
        <v>13</v>
      </c>
      <c r="B60" s="91" t="s">
        <v>536</v>
      </c>
      <c r="C60" s="23">
        <v>32484514</v>
      </c>
      <c r="D60" s="69" t="s">
        <v>582</v>
      </c>
      <c r="E60" s="74" t="s">
        <v>560</v>
      </c>
      <c r="F60" s="19" t="s">
        <v>591</v>
      </c>
      <c r="G60" s="74" t="s">
        <v>265</v>
      </c>
      <c r="H60" s="93">
        <v>14478534</v>
      </c>
      <c r="I60" s="88" t="s">
        <v>155</v>
      </c>
    </row>
    <row r="61" spans="1:9" ht="33.75">
      <c r="A61" s="70">
        <f t="shared" si="2"/>
        <v>14</v>
      </c>
      <c r="B61" s="91" t="s">
        <v>537</v>
      </c>
      <c r="C61" s="23">
        <v>41509701</v>
      </c>
      <c r="D61" s="69" t="s">
        <v>586</v>
      </c>
      <c r="E61" s="92" t="s">
        <v>553</v>
      </c>
      <c r="F61" s="19" t="s">
        <v>152</v>
      </c>
      <c r="G61" s="74" t="s">
        <v>294</v>
      </c>
      <c r="H61" s="93">
        <v>14478534</v>
      </c>
      <c r="I61" s="88" t="s">
        <v>156</v>
      </c>
    </row>
    <row r="62" spans="1:9" ht="33.75">
      <c r="A62" s="70">
        <f t="shared" si="2"/>
        <v>15</v>
      </c>
      <c r="B62" s="91" t="s">
        <v>538</v>
      </c>
      <c r="C62" s="23">
        <v>11235068</v>
      </c>
      <c r="D62" s="69" t="s">
        <v>585</v>
      </c>
      <c r="E62" s="92" t="s">
        <v>554</v>
      </c>
      <c r="F62" s="19" t="s">
        <v>152</v>
      </c>
      <c r="G62" s="74" t="s">
        <v>571</v>
      </c>
      <c r="H62" s="93">
        <v>14478534</v>
      </c>
      <c r="I62" s="88" t="s">
        <v>156</v>
      </c>
    </row>
    <row r="63" spans="1:9" ht="33.75">
      <c r="A63" s="70">
        <f t="shared" si="2"/>
        <v>16</v>
      </c>
      <c r="B63" s="91" t="s">
        <v>539</v>
      </c>
      <c r="C63" s="23">
        <v>4177944</v>
      </c>
      <c r="D63" s="69" t="s">
        <v>577</v>
      </c>
      <c r="E63" s="92" t="s">
        <v>554</v>
      </c>
      <c r="F63" s="19" t="s">
        <v>152</v>
      </c>
      <c r="G63" s="94" t="s">
        <v>64</v>
      </c>
      <c r="H63" s="93">
        <v>14478534</v>
      </c>
      <c r="I63" s="88" t="s">
        <v>156</v>
      </c>
    </row>
    <row r="64" spans="1:9" ht="33.75">
      <c r="A64" s="70">
        <f t="shared" si="2"/>
        <v>17</v>
      </c>
      <c r="B64" s="96" t="s">
        <v>540</v>
      </c>
      <c r="C64" s="19">
        <v>4095063</v>
      </c>
      <c r="D64" s="69" t="s">
        <v>584</v>
      </c>
      <c r="E64" s="92" t="s">
        <v>436</v>
      </c>
      <c r="F64" s="19" t="s">
        <v>152</v>
      </c>
      <c r="G64" s="19" t="s">
        <v>207</v>
      </c>
      <c r="H64" s="93">
        <v>14478534</v>
      </c>
      <c r="I64" s="88" t="s">
        <v>156</v>
      </c>
    </row>
    <row r="65" spans="1:9" ht="33.75">
      <c r="A65" s="70">
        <f t="shared" si="2"/>
        <v>18</v>
      </c>
      <c r="B65" s="91" t="s">
        <v>541</v>
      </c>
      <c r="C65" s="23">
        <v>21931074</v>
      </c>
      <c r="D65" s="69" t="s">
        <v>576</v>
      </c>
      <c r="E65" s="74" t="s">
        <v>444</v>
      </c>
      <c r="F65" s="19" t="s">
        <v>596</v>
      </c>
      <c r="G65" s="74" t="s">
        <v>265</v>
      </c>
      <c r="H65" s="93">
        <v>14478534</v>
      </c>
      <c r="I65" s="88" t="s">
        <v>156</v>
      </c>
    </row>
    <row r="66" spans="1:9" ht="33.75">
      <c r="A66" s="70">
        <f t="shared" si="2"/>
        <v>19</v>
      </c>
      <c r="B66" s="91" t="s">
        <v>542</v>
      </c>
      <c r="C66" s="23">
        <v>26599659</v>
      </c>
      <c r="D66" s="69" t="s">
        <v>583</v>
      </c>
      <c r="E66" s="92" t="s">
        <v>555</v>
      </c>
      <c r="F66" s="19" t="s">
        <v>152</v>
      </c>
      <c r="G66" s="74" t="s">
        <v>265</v>
      </c>
      <c r="H66" s="93">
        <v>14478534</v>
      </c>
      <c r="I66" s="88" t="s">
        <v>155</v>
      </c>
    </row>
    <row r="67" spans="1:9" ht="33.75">
      <c r="A67" s="70">
        <f t="shared" si="2"/>
        <v>20</v>
      </c>
      <c r="B67" s="91" t="s">
        <v>543</v>
      </c>
      <c r="C67" s="23">
        <v>41638052</v>
      </c>
      <c r="D67" s="69" t="s">
        <v>574</v>
      </c>
      <c r="E67" s="92" t="s">
        <v>556</v>
      </c>
      <c r="F67" s="19" t="s">
        <v>152</v>
      </c>
      <c r="G67" s="74" t="s">
        <v>294</v>
      </c>
      <c r="H67" s="93">
        <v>14478534</v>
      </c>
      <c r="I67" s="88" t="s">
        <v>155</v>
      </c>
    </row>
    <row r="68" spans="1:9" ht="22.5">
      <c r="A68" s="70">
        <f t="shared" si="2"/>
        <v>21</v>
      </c>
      <c r="B68" s="91" t="s">
        <v>544</v>
      </c>
      <c r="C68" s="23">
        <v>29266945</v>
      </c>
      <c r="D68" s="69" t="s">
        <v>575</v>
      </c>
      <c r="E68" s="74" t="s">
        <v>559</v>
      </c>
      <c r="F68" s="19" t="s">
        <v>152</v>
      </c>
      <c r="G68" s="74" t="s">
        <v>294</v>
      </c>
      <c r="H68" s="93">
        <v>14478534</v>
      </c>
      <c r="I68" s="88" t="s">
        <v>155</v>
      </c>
    </row>
    <row r="69" spans="1:9" ht="33.75">
      <c r="A69" s="70">
        <f t="shared" si="2"/>
        <v>22</v>
      </c>
      <c r="B69" s="91" t="s">
        <v>545</v>
      </c>
      <c r="C69" s="23">
        <v>24701099</v>
      </c>
      <c r="D69" s="74" t="s">
        <v>548</v>
      </c>
      <c r="E69" s="74" t="s">
        <v>558</v>
      </c>
      <c r="F69" s="19" t="s">
        <v>152</v>
      </c>
      <c r="G69" s="74" t="s">
        <v>265</v>
      </c>
      <c r="H69" s="93">
        <v>14478534</v>
      </c>
      <c r="I69" s="88" t="s">
        <v>155</v>
      </c>
    </row>
    <row r="70" spans="1:9" ht="33.75">
      <c r="A70" s="70">
        <f t="shared" si="2"/>
        <v>23</v>
      </c>
      <c r="B70" s="91" t="s">
        <v>546</v>
      </c>
      <c r="C70" s="23">
        <v>13830042</v>
      </c>
      <c r="D70" s="69" t="s">
        <v>573</v>
      </c>
      <c r="E70" s="92" t="s">
        <v>557</v>
      </c>
      <c r="F70" s="19" t="s">
        <v>152</v>
      </c>
      <c r="G70" s="74" t="s">
        <v>572</v>
      </c>
      <c r="H70" s="93">
        <v>14478534</v>
      </c>
      <c r="I70" s="88" t="s">
        <v>155</v>
      </c>
    </row>
  </sheetData>
  <sheetProtection/>
  <autoFilter ref="A7:I70"/>
  <mergeCells count="6">
    <mergeCell ref="A1:I1"/>
    <mergeCell ref="A2:I2"/>
    <mergeCell ref="A3:I3"/>
    <mergeCell ref="A5:I5"/>
    <mergeCell ref="A28:I28"/>
    <mergeCell ref="A47:I47"/>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8" sqref="A8"/>
    </sheetView>
  </sheetViews>
  <sheetFormatPr defaultColWidth="11.421875" defaultRowHeight="15"/>
  <cols>
    <col min="1" max="1" width="5.57421875" style="86" bestFit="1" customWidth="1"/>
    <col min="2" max="2" width="22.8515625" style="86" customWidth="1"/>
    <col min="3" max="3" width="10.8515625" style="82" bestFit="1" customWidth="1"/>
    <col min="4" max="4" width="24.28125" style="86" bestFit="1" customWidth="1"/>
    <col min="5" max="5" width="14.140625" style="86" customWidth="1"/>
    <col min="6" max="6" width="20.57421875" style="86" customWidth="1"/>
    <col min="7" max="7" width="17.28125" style="86" bestFit="1" customWidth="1"/>
    <col min="8" max="8" width="11.57421875" style="86" bestFit="1" customWidth="1"/>
    <col min="9" max="9" width="18.28125" style="86" customWidth="1"/>
    <col min="10" max="16384" width="11.421875" style="76" customWidth="1"/>
  </cols>
  <sheetData>
    <row r="1" spans="1:9" ht="18.75">
      <c r="A1" s="116" t="s">
        <v>72</v>
      </c>
      <c r="B1" s="116"/>
      <c r="C1" s="116"/>
      <c r="D1" s="116"/>
      <c r="E1" s="116"/>
      <c r="F1" s="116"/>
      <c r="G1" s="116"/>
      <c r="H1" s="116"/>
      <c r="I1" s="116"/>
    </row>
    <row r="2" spans="1:9" ht="18.75">
      <c r="A2" s="116" t="s">
        <v>73</v>
      </c>
      <c r="B2" s="116"/>
      <c r="C2" s="116"/>
      <c r="D2" s="116"/>
      <c r="E2" s="116"/>
      <c r="F2" s="116"/>
      <c r="G2" s="116"/>
      <c r="H2" s="116"/>
      <c r="I2" s="116"/>
    </row>
    <row r="3" spans="1:9" ht="18.75">
      <c r="A3" s="116" t="s">
        <v>601</v>
      </c>
      <c r="B3" s="116"/>
      <c r="C3" s="116"/>
      <c r="D3" s="116"/>
      <c r="E3" s="116"/>
      <c r="F3" s="116"/>
      <c r="G3" s="116"/>
      <c r="H3" s="116"/>
      <c r="I3" s="116"/>
    </row>
    <row r="4" spans="1:9" ht="18.75">
      <c r="A4" s="77"/>
      <c r="B4" s="77"/>
      <c r="C4" s="78"/>
      <c r="D4" s="77"/>
      <c r="E4" s="77"/>
      <c r="F4" s="77"/>
      <c r="G4" s="77"/>
      <c r="H4" s="77"/>
      <c r="I4" s="77"/>
    </row>
    <row r="5" spans="1:9" ht="18.75">
      <c r="A5" s="117" t="s">
        <v>602</v>
      </c>
      <c r="B5" s="117"/>
      <c r="C5" s="117"/>
      <c r="D5" s="117"/>
      <c r="E5" s="117"/>
      <c r="F5" s="117"/>
      <c r="G5" s="117"/>
      <c r="H5" s="117"/>
      <c r="I5" s="117"/>
    </row>
    <row r="6" spans="1:9" ht="30">
      <c r="A6" s="79" t="s">
        <v>0</v>
      </c>
      <c r="B6" s="79" t="s">
        <v>1</v>
      </c>
      <c r="C6" s="79" t="s">
        <v>38</v>
      </c>
      <c r="D6" s="79" t="s">
        <v>2</v>
      </c>
      <c r="E6" s="79" t="s">
        <v>78</v>
      </c>
      <c r="F6" s="79" t="s">
        <v>3</v>
      </c>
      <c r="G6" s="79" t="s">
        <v>4</v>
      </c>
      <c r="H6" s="79" t="s">
        <v>5</v>
      </c>
      <c r="I6" s="80" t="s">
        <v>6</v>
      </c>
    </row>
    <row r="7" spans="1:9" ht="4.5" customHeight="1">
      <c r="A7" s="81"/>
      <c r="B7" s="81"/>
      <c r="D7" s="81"/>
      <c r="E7" s="81"/>
      <c r="F7" s="81"/>
      <c r="G7" s="81"/>
      <c r="H7" s="81"/>
      <c r="I7" s="81"/>
    </row>
    <row r="8" spans="1:9" s="87" customFormat="1" ht="33.75">
      <c r="A8" s="70">
        <v>1</v>
      </c>
      <c r="B8" s="94" t="s">
        <v>603</v>
      </c>
      <c r="C8" s="88">
        <v>3130834</v>
      </c>
      <c r="D8" s="108" t="s">
        <v>619</v>
      </c>
      <c r="E8" s="94" t="s">
        <v>439</v>
      </c>
      <c r="F8" s="19" t="s">
        <v>152</v>
      </c>
      <c r="G8" s="94" t="s">
        <v>64</v>
      </c>
      <c r="H8" s="109">
        <v>14478534</v>
      </c>
      <c r="I8" s="88" t="s">
        <v>155</v>
      </c>
    </row>
    <row r="9" spans="1:9" s="87" customFormat="1" ht="22.5">
      <c r="A9" s="70">
        <f>+A8+1</f>
        <v>2</v>
      </c>
      <c r="B9" s="94" t="s">
        <v>604</v>
      </c>
      <c r="C9" s="88">
        <v>16782000</v>
      </c>
      <c r="D9" s="108" t="s">
        <v>620</v>
      </c>
      <c r="E9" s="94" t="s">
        <v>617</v>
      </c>
      <c r="F9" s="19" t="s">
        <v>152</v>
      </c>
      <c r="G9" s="94" t="s">
        <v>629</v>
      </c>
      <c r="H9" s="109">
        <v>14478534</v>
      </c>
      <c r="I9" s="88" t="s">
        <v>156</v>
      </c>
    </row>
    <row r="10" spans="1:9" s="87" customFormat="1" ht="33.75">
      <c r="A10" s="70">
        <f aca="true" t="shared" si="0" ref="A10:A20">+A9+1</f>
        <v>3</v>
      </c>
      <c r="B10" s="94" t="s">
        <v>605</v>
      </c>
      <c r="C10" s="88">
        <v>31388512</v>
      </c>
      <c r="D10" s="108" t="s">
        <v>632</v>
      </c>
      <c r="E10" s="94" t="s">
        <v>496</v>
      </c>
      <c r="F10" s="19" t="s">
        <v>589</v>
      </c>
      <c r="G10" s="94" t="s">
        <v>515</v>
      </c>
      <c r="H10" s="109">
        <v>14478534</v>
      </c>
      <c r="I10" s="88" t="s">
        <v>155</v>
      </c>
    </row>
    <row r="11" spans="1:9" s="87" customFormat="1" ht="33.75">
      <c r="A11" s="70">
        <f t="shared" si="0"/>
        <v>4</v>
      </c>
      <c r="B11" s="94" t="s">
        <v>606</v>
      </c>
      <c r="C11" s="88">
        <v>13834392</v>
      </c>
      <c r="D11" s="110" t="s">
        <v>621</v>
      </c>
      <c r="E11" s="94" t="s">
        <v>496</v>
      </c>
      <c r="F11" s="19" t="s">
        <v>589</v>
      </c>
      <c r="G11" s="94" t="s">
        <v>64</v>
      </c>
      <c r="H11" s="109">
        <v>14478534</v>
      </c>
      <c r="I11" s="88" t="s">
        <v>155</v>
      </c>
    </row>
    <row r="12" spans="1:9" s="87" customFormat="1" ht="33.75">
      <c r="A12" s="70">
        <f t="shared" si="0"/>
        <v>5</v>
      </c>
      <c r="B12" s="94" t="s">
        <v>607</v>
      </c>
      <c r="C12" s="88">
        <v>14268084</v>
      </c>
      <c r="D12" s="94" t="s">
        <v>615</v>
      </c>
      <c r="E12" s="94" t="s">
        <v>521</v>
      </c>
      <c r="F12" s="19" t="s">
        <v>152</v>
      </c>
      <c r="G12" s="110" t="s">
        <v>630</v>
      </c>
      <c r="H12" s="109">
        <v>14478534</v>
      </c>
      <c r="I12" s="88" t="s">
        <v>156</v>
      </c>
    </row>
    <row r="13" spans="1:9" s="87" customFormat="1" ht="33.75">
      <c r="A13" s="70">
        <f t="shared" si="0"/>
        <v>6</v>
      </c>
      <c r="B13" s="94" t="s">
        <v>608</v>
      </c>
      <c r="C13" s="88">
        <v>26765276</v>
      </c>
      <c r="D13" s="108" t="s">
        <v>633</v>
      </c>
      <c r="E13" s="94" t="s">
        <v>436</v>
      </c>
      <c r="F13" s="19" t="s">
        <v>152</v>
      </c>
      <c r="G13" s="94" t="s">
        <v>629</v>
      </c>
      <c r="H13" s="109">
        <v>40000000</v>
      </c>
      <c r="I13" s="88" t="s">
        <v>156</v>
      </c>
    </row>
    <row r="14" spans="1:9" s="87" customFormat="1" ht="33.75">
      <c r="A14" s="70">
        <f t="shared" si="0"/>
        <v>7</v>
      </c>
      <c r="B14" s="94" t="s">
        <v>609</v>
      </c>
      <c r="C14" s="88">
        <v>35515202</v>
      </c>
      <c r="D14" s="108" t="s">
        <v>622</v>
      </c>
      <c r="E14" s="94" t="s">
        <v>616</v>
      </c>
      <c r="F14" s="19" t="s">
        <v>591</v>
      </c>
      <c r="G14" s="94" t="s">
        <v>629</v>
      </c>
      <c r="H14" s="109">
        <v>10000000</v>
      </c>
      <c r="I14" s="88" t="s">
        <v>155</v>
      </c>
    </row>
    <row r="15" spans="1:9" s="87" customFormat="1" ht="33.75">
      <c r="A15" s="70">
        <f t="shared" si="0"/>
        <v>8</v>
      </c>
      <c r="B15" s="94" t="s">
        <v>610</v>
      </c>
      <c r="C15" s="107">
        <v>199811</v>
      </c>
      <c r="D15" s="108" t="s">
        <v>628</v>
      </c>
      <c r="E15" s="94" t="s">
        <v>618</v>
      </c>
      <c r="F15" s="19" t="s">
        <v>152</v>
      </c>
      <c r="G15" s="94" t="s">
        <v>64</v>
      </c>
      <c r="H15" s="109">
        <v>14478534</v>
      </c>
      <c r="I15" s="88" t="s">
        <v>156</v>
      </c>
    </row>
    <row r="16" spans="1:9" s="87" customFormat="1" ht="33.75">
      <c r="A16" s="70">
        <f t="shared" si="0"/>
        <v>9</v>
      </c>
      <c r="B16" s="94" t="s">
        <v>611</v>
      </c>
      <c r="C16" s="107">
        <v>8397013</v>
      </c>
      <c r="D16" s="108" t="s">
        <v>627</v>
      </c>
      <c r="E16" s="94" t="s">
        <v>618</v>
      </c>
      <c r="F16" s="19" t="s">
        <v>152</v>
      </c>
      <c r="G16" s="94" t="s">
        <v>64</v>
      </c>
      <c r="H16" s="109">
        <v>14478534</v>
      </c>
      <c r="I16" s="88" t="s">
        <v>156</v>
      </c>
    </row>
    <row r="17" spans="1:9" s="87" customFormat="1" ht="33.75">
      <c r="A17" s="70">
        <f t="shared" si="0"/>
        <v>10</v>
      </c>
      <c r="B17" s="94" t="s">
        <v>612</v>
      </c>
      <c r="C17" s="88">
        <v>19239848</v>
      </c>
      <c r="D17" s="110" t="s">
        <v>626</v>
      </c>
      <c r="E17" s="94" t="s">
        <v>439</v>
      </c>
      <c r="F17" s="19" t="s">
        <v>152</v>
      </c>
      <c r="G17" s="94" t="s">
        <v>630</v>
      </c>
      <c r="H17" s="109">
        <v>14478534</v>
      </c>
      <c r="I17" s="88" t="s">
        <v>156</v>
      </c>
    </row>
    <row r="18" spans="1:9" s="87" customFormat="1" ht="45">
      <c r="A18" s="70">
        <f t="shared" si="0"/>
        <v>11</v>
      </c>
      <c r="B18" s="94" t="s">
        <v>613</v>
      </c>
      <c r="C18" s="88">
        <v>24704870</v>
      </c>
      <c r="D18" s="108" t="s">
        <v>625</v>
      </c>
      <c r="E18" s="94" t="s">
        <v>439</v>
      </c>
      <c r="F18" s="19" t="s">
        <v>152</v>
      </c>
      <c r="G18" s="94" t="s">
        <v>631</v>
      </c>
      <c r="H18" s="109">
        <v>14478534</v>
      </c>
      <c r="I18" s="88" t="s">
        <v>156</v>
      </c>
    </row>
    <row r="19" spans="1:9" s="87" customFormat="1" ht="33.75">
      <c r="A19" s="70">
        <f t="shared" si="0"/>
        <v>12</v>
      </c>
      <c r="B19" s="94" t="s">
        <v>614</v>
      </c>
      <c r="C19" s="88">
        <v>12100576</v>
      </c>
      <c r="D19" s="110" t="s">
        <v>624</v>
      </c>
      <c r="E19" s="94" t="s">
        <v>439</v>
      </c>
      <c r="F19" s="19" t="s">
        <v>591</v>
      </c>
      <c r="G19" s="94" t="s">
        <v>64</v>
      </c>
      <c r="H19" s="109">
        <v>14478534</v>
      </c>
      <c r="I19" s="88" t="s">
        <v>156</v>
      </c>
    </row>
    <row r="20" spans="1:9" s="87" customFormat="1" ht="33.75">
      <c r="A20" s="70">
        <f t="shared" si="0"/>
        <v>13</v>
      </c>
      <c r="B20" s="106" t="s">
        <v>406</v>
      </c>
      <c r="C20" s="103">
        <v>22029536</v>
      </c>
      <c r="D20" s="108" t="s">
        <v>623</v>
      </c>
      <c r="E20" s="94" t="s">
        <v>444</v>
      </c>
      <c r="F20" s="19" t="s">
        <v>634</v>
      </c>
      <c r="G20" s="94" t="s">
        <v>629</v>
      </c>
      <c r="H20" s="109">
        <v>28000000</v>
      </c>
      <c r="I20" s="88" t="s">
        <v>156</v>
      </c>
    </row>
    <row r="21" spans="1:9" s="87" customFormat="1" ht="18.75">
      <c r="A21" s="114" t="s">
        <v>635</v>
      </c>
      <c r="B21" s="114"/>
      <c r="C21" s="114"/>
      <c r="D21" s="114"/>
      <c r="E21" s="114"/>
      <c r="F21" s="114"/>
      <c r="G21" s="114"/>
      <c r="H21" s="114"/>
      <c r="I21" s="114"/>
    </row>
    <row r="22" spans="1:9" s="87" customFormat="1" ht="112.5">
      <c r="A22" s="70">
        <v>1</v>
      </c>
      <c r="B22" s="106" t="s">
        <v>636</v>
      </c>
      <c r="C22" s="107">
        <v>21522713</v>
      </c>
      <c r="D22" s="108" t="s">
        <v>644</v>
      </c>
      <c r="E22" s="94" t="s">
        <v>653</v>
      </c>
      <c r="F22" s="19" t="s">
        <v>658</v>
      </c>
      <c r="G22" s="94" t="s">
        <v>265</v>
      </c>
      <c r="H22" s="109">
        <v>14478534</v>
      </c>
      <c r="I22" s="88" t="s">
        <v>261</v>
      </c>
    </row>
    <row r="23" spans="1:9" s="87" customFormat="1" ht="33.75">
      <c r="A23" s="70">
        <f aca="true" t="shared" si="1" ref="A23:A30">+A22+1</f>
        <v>2</v>
      </c>
      <c r="B23" s="106" t="s">
        <v>637</v>
      </c>
      <c r="C23" s="107">
        <v>52897085</v>
      </c>
      <c r="D23" s="108" t="s">
        <v>645</v>
      </c>
      <c r="E23" s="94" t="s">
        <v>554</v>
      </c>
      <c r="F23" s="19" t="s">
        <v>152</v>
      </c>
      <c r="G23" s="94" t="s">
        <v>657</v>
      </c>
      <c r="H23" s="109">
        <v>14478534</v>
      </c>
      <c r="I23" s="88" t="s">
        <v>155</v>
      </c>
    </row>
    <row r="24" spans="1:9" s="87" customFormat="1" ht="22.5">
      <c r="A24" s="70">
        <f t="shared" si="1"/>
        <v>3</v>
      </c>
      <c r="B24" s="106" t="s">
        <v>638</v>
      </c>
      <c r="C24" s="107">
        <v>41424767</v>
      </c>
      <c r="D24" s="108" t="s">
        <v>646</v>
      </c>
      <c r="E24" s="106" t="s">
        <v>655</v>
      </c>
      <c r="F24" s="19" t="s">
        <v>152</v>
      </c>
      <c r="G24" s="94" t="s">
        <v>265</v>
      </c>
      <c r="H24" s="109">
        <v>14478534</v>
      </c>
      <c r="I24" s="88" t="s">
        <v>155</v>
      </c>
    </row>
    <row r="25" spans="1:9" s="87" customFormat="1" ht="33.75">
      <c r="A25" s="70">
        <f t="shared" si="1"/>
        <v>4</v>
      </c>
      <c r="B25" s="106" t="s">
        <v>639</v>
      </c>
      <c r="C25" s="107">
        <v>32451197</v>
      </c>
      <c r="D25" s="108" t="s">
        <v>647</v>
      </c>
      <c r="E25" s="94" t="s">
        <v>551</v>
      </c>
      <c r="F25" s="19" t="s">
        <v>152</v>
      </c>
      <c r="G25" s="94" t="s">
        <v>294</v>
      </c>
      <c r="H25" s="109">
        <v>14478534</v>
      </c>
      <c r="I25" s="88" t="s">
        <v>155</v>
      </c>
    </row>
    <row r="26" spans="1:9" s="87" customFormat="1" ht="180">
      <c r="A26" s="70">
        <f t="shared" si="1"/>
        <v>5</v>
      </c>
      <c r="B26" s="106" t="s">
        <v>673</v>
      </c>
      <c r="C26" s="107">
        <v>10162316</v>
      </c>
      <c r="D26" s="108" t="s">
        <v>648</v>
      </c>
      <c r="E26" s="94" t="s">
        <v>438</v>
      </c>
      <c r="F26" s="19" t="s">
        <v>591</v>
      </c>
      <c r="G26" s="94" t="s">
        <v>630</v>
      </c>
      <c r="H26" s="109">
        <v>14478534</v>
      </c>
      <c r="I26" s="88" t="s">
        <v>155</v>
      </c>
    </row>
    <row r="27" spans="1:9" s="87" customFormat="1" ht="33.75">
      <c r="A27" s="70">
        <f t="shared" si="1"/>
        <v>6</v>
      </c>
      <c r="B27" s="106" t="s">
        <v>640</v>
      </c>
      <c r="C27" s="107">
        <v>24496507</v>
      </c>
      <c r="D27" s="108" t="s">
        <v>649</v>
      </c>
      <c r="E27" s="106" t="s">
        <v>656</v>
      </c>
      <c r="F27" s="19" t="s">
        <v>591</v>
      </c>
      <c r="G27" s="94" t="s">
        <v>265</v>
      </c>
      <c r="H27" s="107">
        <v>23000000</v>
      </c>
      <c r="I27" s="88" t="s">
        <v>155</v>
      </c>
    </row>
    <row r="28" spans="1:9" s="87" customFormat="1" ht="33.75">
      <c r="A28" s="70">
        <f t="shared" si="1"/>
        <v>7</v>
      </c>
      <c r="B28" s="106" t="s">
        <v>641</v>
      </c>
      <c r="C28" s="107">
        <v>4038519</v>
      </c>
      <c r="D28" s="108" t="s">
        <v>650</v>
      </c>
      <c r="E28" s="94" t="s">
        <v>442</v>
      </c>
      <c r="F28" s="19" t="s">
        <v>591</v>
      </c>
      <c r="G28" s="94" t="s">
        <v>107</v>
      </c>
      <c r="H28" s="107">
        <v>21373074</v>
      </c>
      <c r="I28" s="88" t="s">
        <v>155</v>
      </c>
    </row>
    <row r="29" spans="1:9" s="87" customFormat="1" ht="33.75">
      <c r="A29" s="70">
        <f t="shared" si="1"/>
        <v>8</v>
      </c>
      <c r="B29" s="106" t="s">
        <v>642</v>
      </c>
      <c r="C29" s="107">
        <v>19099363</v>
      </c>
      <c r="D29" s="108" t="s">
        <v>651</v>
      </c>
      <c r="E29" s="94" t="s">
        <v>554</v>
      </c>
      <c r="F29" s="19" t="s">
        <v>152</v>
      </c>
      <c r="G29" s="94" t="s">
        <v>207</v>
      </c>
      <c r="H29" s="109">
        <v>14478534</v>
      </c>
      <c r="I29" s="88" t="s">
        <v>155</v>
      </c>
    </row>
    <row r="30" spans="1:9" s="87" customFormat="1" ht="33.75">
      <c r="A30" s="70">
        <f t="shared" si="1"/>
        <v>9</v>
      </c>
      <c r="B30" s="106" t="s">
        <v>643</v>
      </c>
      <c r="C30" s="107">
        <v>42995393</v>
      </c>
      <c r="D30" s="110" t="s">
        <v>652</v>
      </c>
      <c r="E30" s="106" t="s">
        <v>654</v>
      </c>
      <c r="F30" s="19" t="s">
        <v>591</v>
      </c>
      <c r="G30" s="94" t="s">
        <v>294</v>
      </c>
      <c r="H30" s="107">
        <v>10000000</v>
      </c>
      <c r="I30" s="88" t="s">
        <v>155</v>
      </c>
    </row>
    <row r="31" spans="1:9" s="87" customFormat="1" ht="18.75">
      <c r="A31" s="115" t="s">
        <v>671</v>
      </c>
      <c r="B31" s="115"/>
      <c r="C31" s="115"/>
      <c r="D31" s="115"/>
      <c r="E31" s="115"/>
      <c r="F31" s="115"/>
      <c r="G31" s="115"/>
      <c r="H31" s="115"/>
      <c r="I31" s="115"/>
    </row>
    <row r="32" spans="1:9" s="87" customFormat="1" ht="33.75">
      <c r="A32" s="70">
        <v>1</v>
      </c>
      <c r="B32" s="104" t="s">
        <v>659</v>
      </c>
      <c r="C32" s="84">
        <v>297980</v>
      </c>
      <c r="D32" s="85" t="s">
        <v>664</v>
      </c>
      <c r="E32" s="61" t="s">
        <v>669</v>
      </c>
      <c r="F32" s="12" t="s">
        <v>152</v>
      </c>
      <c r="G32" s="61" t="s">
        <v>670</v>
      </c>
      <c r="H32" s="83">
        <v>14478534</v>
      </c>
      <c r="I32" s="73" t="s">
        <v>156</v>
      </c>
    </row>
    <row r="33" spans="1:9" s="87" customFormat="1" ht="33.75">
      <c r="A33" s="70">
        <f>+A32+1</f>
        <v>2</v>
      </c>
      <c r="B33" s="104" t="s">
        <v>660</v>
      </c>
      <c r="C33" s="84">
        <v>28782650</v>
      </c>
      <c r="D33" s="85" t="s">
        <v>665</v>
      </c>
      <c r="E33" s="61" t="s">
        <v>669</v>
      </c>
      <c r="F33" s="12" t="s">
        <v>152</v>
      </c>
      <c r="G33" s="61" t="s">
        <v>64</v>
      </c>
      <c r="H33" s="83">
        <v>14478534</v>
      </c>
      <c r="I33" s="73" t="s">
        <v>155</v>
      </c>
    </row>
    <row r="34" spans="1:9" s="87" customFormat="1" ht="33.75">
      <c r="A34" s="70">
        <f>+A33+1</f>
        <v>3</v>
      </c>
      <c r="B34" s="104" t="s">
        <v>661</v>
      </c>
      <c r="C34" s="84">
        <v>15363257</v>
      </c>
      <c r="D34" s="85" t="s">
        <v>666</v>
      </c>
      <c r="E34" s="61" t="s">
        <v>669</v>
      </c>
      <c r="F34" s="12" t="s">
        <v>152</v>
      </c>
      <c r="G34" s="61" t="s">
        <v>64</v>
      </c>
      <c r="H34" s="83">
        <v>14478534</v>
      </c>
      <c r="I34" s="73" t="s">
        <v>156</v>
      </c>
    </row>
    <row r="35" spans="1:9" s="87" customFormat="1" ht="33.75">
      <c r="A35" s="70">
        <f>+A34+1</f>
        <v>4</v>
      </c>
      <c r="B35" s="104" t="s">
        <v>662</v>
      </c>
      <c r="C35" s="84">
        <v>5116706</v>
      </c>
      <c r="D35" s="85" t="s">
        <v>667</v>
      </c>
      <c r="E35" s="61" t="s">
        <v>497</v>
      </c>
      <c r="F35" s="12" t="s">
        <v>152</v>
      </c>
      <c r="G35" s="61" t="s">
        <v>134</v>
      </c>
      <c r="H35" s="83">
        <v>14478534</v>
      </c>
      <c r="I35" s="73" t="s">
        <v>156</v>
      </c>
    </row>
    <row r="36" spans="1:9" s="87" customFormat="1" ht="33.75">
      <c r="A36" s="70">
        <f>+A35+1</f>
        <v>5</v>
      </c>
      <c r="B36" s="104" t="s">
        <v>663</v>
      </c>
      <c r="C36" s="105">
        <v>12724229</v>
      </c>
      <c r="D36" s="85" t="s">
        <v>668</v>
      </c>
      <c r="E36" s="61" t="s">
        <v>372</v>
      </c>
      <c r="F36" s="12" t="s">
        <v>138</v>
      </c>
      <c r="G36" s="61" t="s">
        <v>67</v>
      </c>
      <c r="H36" s="83">
        <v>14478534</v>
      </c>
      <c r="I36" s="73" t="s">
        <v>156</v>
      </c>
    </row>
    <row r="37" spans="1:9" s="87" customFormat="1" ht="15">
      <c r="A37" s="86"/>
      <c r="B37" s="86"/>
      <c r="C37" s="82"/>
      <c r="D37" s="86"/>
      <c r="E37" s="86"/>
      <c r="F37" s="86"/>
      <c r="G37" s="86"/>
      <c r="H37" s="86"/>
      <c r="I37" s="86"/>
    </row>
    <row r="38" spans="1:9" s="87" customFormat="1" ht="15">
      <c r="A38" s="86"/>
      <c r="B38" s="86"/>
      <c r="C38" s="82"/>
      <c r="D38" s="86"/>
      <c r="E38" s="86"/>
      <c r="F38" s="86"/>
      <c r="G38" s="86"/>
      <c r="H38" s="86"/>
      <c r="I38" s="86"/>
    </row>
    <row r="39" spans="1:9" s="87" customFormat="1" ht="15">
      <c r="A39" s="86"/>
      <c r="B39" s="86"/>
      <c r="C39" s="82"/>
      <c r="D39" s="86"/>
      <c r="E39" s="86"/>
      <c r="F39" s="86"/>
      <c r="G39" s="86"/>
      <c r="H39" s="86"/>
      <c r="I39" s="86"/>
    </row>
    <row r="40" spans="1:9" s="87" customFormat="1" ht="15">
      <c r="A40" s="86"/>
      <c r="B40" s="86"/>
      <c r="C40" s="82"/>
      <c r="D40" s="86"/>
      <c r="E40" s="86"/>
      <c r="F40" s="86"/>
      <c r="G40" s="86"/>
      <c r="H40" s="86"/>
      <c r="I40" s="86"/>
    </row>
    <row r="41" spans="1:9" s="87" customFormat="1" ht="15">
      <c r="A41" s="86"/>
      <c r="B41" s="86"/>
      <c r="C41" s="82"/>
      <c r="D41" s="86"/>
      <c r="E41" s="86"/>
      <c r="F41" s="86"/>
      <c r="G41" s="86"/>
      <c r="H41" s="86"/>
      <c r="I41" s="86"/>
    </row>
    <row r="42" spans="1:9" s="87" customFormat="1" ht="15">
      <c r="A42" s="86"/>
      <c r="B42" s="86"/>
      <c r="C42" s="82"/>
      <c r="D42" s="86"/>
      <c r="E42" s="86"/>
      <c r="F42" s="86"/>
      <c r="G42" s="86"/>
      <c r="H42" s="86"/>
      <c r="I42" s="86"/>
    </row>
    <row r="43" spans="1:9" s="87" customFormat="1" ht="15">
      <c r="A43" s="86"/>
      <c r="B43" s="86"/>
      <c r="C43" s="82"/>
      <c r="D43" s="86"/>
      <c r="E43" s="86"/>
      <c r="F43" s="86"/>
      <c r="G43" s="86"/>
      <c r="H43" s="86"/>
      <c r="I43" s="86"/>
    </row>
    <row r="44" spans="1:9" s="87" customFormat="1" ht="15">
      <c r="A44" s="86"/>
      <c r="B44" s="86"/>
      <c r="C44" s="82"/>
      <c r="D44" s="86"/>
      <c r="E44" s="86"/>
      <c r="F44" s="86"/>
      <c r="G44" s="86"/>
      <c r="H44" s="86"/>
      <c r="I44" s="86"/>
    </row>
    <row r="45" spans="1:9" s="87" customFormat="1" ht="15">
      <c r="A45" s="86"/>
      <c r="B45" s="86"/>
      <c r="C45" s="82"/>
      <c r="D45" s="86"/>
      <c r="E45" s="86"/>
      <c r="F45" s="86"/>
      <c r="G45" s="86"/>
      <c r="H45" s="86"/>
      <c r="I45" s="86"/>
    </row>
    <row r="46" spans="1:9" s="87" customFormat="1" ht="15">
      <c r="A46" s="86"/>
      <c r="B46" s="86"/>
      <c r="C46" s="82"/>
      <c r="D46" s="86"/>
      <c r="E46" s="86"/>
      <c r="F46" s="86"/>
      <c r="G46" s="86"/>
      <c r="H46" s="86"/>
      <c r="I46" s="86"/>
    </row>
    <row r="47" spans="1:9" s="87" customFormat="1" ht="15">
      <c r="A47" s="86"/>
      <c r="B47" s="86"/>
      <c r="C47" s="82"/>
      <c r="D47" s="86"/>
      <c r="E47" s="86"/>
      <c r="F47" s="86"/>
      <c r="G47" s="86"/>
      <c r="H47" s="86"/>
      <c r="I47" s="86"/>
    </row>
    <row r="48" spans="1:9" s="87" customFormat="1" ht="15">
      <c r="A48" s="86"/>
      <c r="B48" s="86"/>
      <c r="C48" s="82"/>
      <c r="D48" s="86"/>
      <c r="E48" s="86"/>
      <c r="F48" s="86"/>
      <c r="G48" s="86"/>
      <c r="H48" s="86"/>
      <c r="I48" s="86"/>
    </row>
    <row r="49" spans="1:9" s="87" customFormat="1" ht="15">
      <c r="A49" s="86"/>
      <c r="B49" s="86"/>
      <c r="C49" s="82"/>
      <c r="D49" s="86"/>
      <c r="E49" s="86"/>
      <c r="F49" s="86"/>
      <c r="G49" s="86"/>
      <c r="H49" s="86"/>
      <c r="I49" s="86"/>
    </row>
    <row r="50" spans="1:9" s="87" customFormat="1" ht="15">
      <c r="A50" s="86"/>
      <c r="B50" s="86"/>
      <c r="C50" s="82"/>
      <c r="D50" s="86"/>
      <c r="E50" s="86"/>
      <c r="F50" s="86"/>
      <c r="G50" s="86"/>
      <c r="H50" s="86"/>
      <c r="I50" s="86"/>
    </row>
  </sheetData>
  <sheetProtection/>
  <mergeCells count="6">
    <mergeCell ref="A21:I21"/>
    <mergeCell ref="A31:I31"/>
    <mergeCell ref="A1:I1"/>
    <mergeCell ref="A2:I2"/>
    <mergeCell ref="A3:I3"/>
    <mergeCell ref="A5:I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anuarm</dc:creator>
  <cp:keywords/>
  <dc:description/>
  <cp:lastModifiedBy>ericssonr</cp:lastModifiedBy>
  <dcterms:created xsi:type="dcterms:W3CDTF">2016-04-05T14:22:14Z</dcterms:created>
  <dcterms:modified xsi:type="dcterms:W3CDTF">2017-08-02T14:49:26Z</dcterms:modified>
  <cp:category/>
  <cp:version/>
  <cp:contentType/>
  <cp:contentStatus/>
</cp:coreProperties>
</file>